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5"/>
  </bookViews>
  <sheets>
    <sheet name="4.1 LSR małe projekty" sheetId="1" r:id="rId1"/>
    <sheet name="4.1. LSR_różnicowanie" sheetId="2" r:id="rId2"/>
    <sheet name="4.1 - LSR - mikroprzedsieb." sheetId="3" r:id="rId3"/>
    <sheet name="4.1-LSR_odnowa" sheetId="4" r:id="rId4"/>
    <sheet name="4.21" sheetId="5" r:id="rId5"/>
    <sheet name="4.31" sheetId="6" r:id="rId6"/>
  </sheets>
  <externalReferences>
    <externalReference r:id="rId9"/>
    <externalReference r:id="rId10"/>
  </externalReferences>
  <definedNames>
    <definedName name="data">'[2]0-TYT'!$D$12</definedName>
    <definedName name="kurs">'[1]sprawozdanie mies syntetyczne'!#REF!</definedName>
  </definedNames>
  <calcPr fullCalcOnLoad="1"/>
</workbook>
</file>

<file path=xl/sharedStrings.xml><?xml version="1.0" encoding="utf-8"?>
<sst xmlns="http://schemas.openxmlformats.org/spreadsheetml/2006/main" count="325" uniqueCount="56">
  <si>
    <t>Działanie 4.1/413</t>
  </si>
  <si>
    <t>Wdrażanie lokalnych strategii rozwoju - "małe projekty"</t>
  </si>
  <si>
    <t>Stan na dzień:</t>
  </si>
  <si>
    <t>Województwo</t>
  </si>
  <si>
    <t>Wnioski złożone</t>
  </si>
  <si>
    <t>Wnioski wycofane</t>
  </si>
  <si>
    <t>Wnioski po weryfikacji</t>
  </si>
  <si>
    <t>Stan weryfikacji wniosków</t>
  </si>
  <si>
    <t>Zawarte umowy</t>
  </si>
  <si>
    <t>Wnioski o płatność</t>
  </si>
  <si>
    <t>Wnioski o płatność po autoryzacji</t>
  </si>
  <si>
    <t>Zrealizowane płatności</t>
  </si>
  <si>
    <t>Liczba</t>
  </si>
  <si>
    <t>Wnioskowana kwota</t>
  </si>
  <si>
    <t>Wnioski pozytywnie rozpatrzone</t>
  </si>
  <si>
    <t>Wnioski odrzucone</t>
  </si>
  <si>
    <t>Kwota umów</t>
  </si>
  <si>
    <t>liczba płatności</t>
  </si>
  <si>
    <t>liczba operacji</t>
  </si>
  <si>
    <t>liczba różnych beneficjentów</t>
  </si>
  <si>
    <t>wypłacona kwota (PLN)</t>
  </si>
  <si>
    <t>Ogółem</t>
  </si>
  <si>
    <t>Środki EFRROW</t>
  </si>
  <si>
    <t>Kwota ogółem</t>
  </si>
  <si>
    <t>EFRROW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</si>
  <si>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</si>
  <si>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</si>
  <si>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</si>
  <si>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</si>
  <si>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</si>
  <si>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</si>
  <si>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</si>
  <si>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</si>
  <si>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</si>
  <si>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</si>
  <si>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</si>
  <si>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</si>
  <si>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</si>
  <si>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</si>
  <si>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</si>
  <si>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</si>
  <si>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 Działanie</t>
  </si>
  <si>
    <t>Wdrażanie lokalnych strategii rozwoju - Różnicowanie w kierunku działalności nierolniczej</t>
  </si>
  <si>
    <t>Zachodnio-pomorskie</t>
  </si>
  <si>
    <t>Wdrażanie lokalnych strategii rozwoju - Tworzenie i rozwój mikroprzedsiębiorstw</t>
  </si>
  <si>
    <t>Działanie 4.1/413 - 313/322/323</t>
  </si>
  <si>
    <t>Wdrażanie lokalnych strategii rozwoju - w zakresie odnowy i rozwoju wsi</t>
  </si>
  <si>
    <t>Działanie 4.21</t>
  </si>
  <si>
    <t>Wdrażanie projektów współpracy</t>
  </si>
  <si>
    <t>Wnioski
wycofane</t>
  </si>
  <si>
    <t>Liczba operacji</t>
  </si>
  <si>
    <t>Liczba LGD</t>
  </si>
  <si>
    <t>Liczba wniosków</t>
  </si>
  <si>
    <t>Liczba wnisków</t>
  </si>
  <si>
    <t>Działanie 4.31</t>
  </si>
  <si>
    <t>Funkcjonowanie lokalnej grupy działania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</si>
</sst>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_ ;\-#,##0\ "/>
    <numFmt numFmtId="171" formatCode="#,##0.00\ _z_ł"/>
    <numFmt numFmtId="172" formatCode="#,##0.00_ ;\-#,##0.00\ "/>
    <numFmt numFmtId="173" formatCode="#,##0.00;\(#,##0.00\)"/>
    <numFmt numFmtId="174" formatCode="0.0000"/>
    <numFmt numFmtId="175" formatCode="#,##0.000"/>
    <numFmt numFmtId="176" formatCode="#,##0.0000"/>
    <numFmt numFmtId="177" formatCode="#,##0.0"/>
    <numFmt numFmtId="178" formatCode="#,##0.00000"/>
    <numFmt numFmtId="179" formatCode="#,##0.000000"/>
    <numFmt numFmtId="180" formatCode="0.0%"/>
    <numFmt numFmtId="181" formatCode="0.000%"/>
    <numFmt numFmtId="182" formatCode="0.0"/>
    <numFmt numFmtId="183" formatCode="0.0000000"/>
    <numFmt numFmtId="184" formatCode="0.000000"/>
    <numFmt numFmtId="185" formatCode="0.00000"/>
    <numFmt numFmtId="186" formatCode="0.000"/>
    <numFmt numFmtId="187" formatCode="#,##0.0_ ;\-#,##0.0\ "/>
    <numFmt numFmtId="188" formatCode="#,##0.00_ ;[Red]\-#,##0.00\ "/>
    <numFmt numFmtId="189" formatCode="#,##0.00\ &quot;zł&quot;"/>
    <numFmt numFmtId="190" formatCode="#,##0\ _z_ł"/>
    <numFmt numFmtId="191" formatCode="#,##0\ &quot;zł&quot;"/>
    <numFmt numFmtId="192" formatCode="#,##0.000\ _z_ł"/>
    <numFmt numFmtId="193" formatCode="[$-F800]dddd\,\ mmmm\ dd\,\ yyyy"/>
    <numFmt numFmtId="194" formatCode="yyyy/mm/dd;@"/>
    <numFmt numFmtId="195" formatCode="#,##0.0\ _z_ł"/>
    <numFmt numFmtId="196" formatCode="#,##0.00000000000"/>
    <numFmt numFmtId="197" formatCode="#,##0.000_ ;\-#,##0.000\ "/>
    <numFmt numFmtId="198" formatCode="#,##0.0000_ ;\-#,##0.0000\ "/>
    <numFmt numFmtId="199" formatCode="_-* #,##0\ _z_ł_-;\-* #,##0\ _z_ł_-;_-* &quot;-&quot;??\ _z_ł_-;_-@_-"/>
    <numFmt numFmtId="200" formatCode="0.0000%"/>
    <numFmt numFmtId="201" formatCode="0.00000%"/>
    <numFmt numFmtId="202" formatCode="_-* #,##0.0\ _z_ł_-;\-* #,##0.0\ _z_ł_-;_-* &quot;-&quot;??\ _z_ł_-;_-@_-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#,##0.0000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name val="Tahoma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4" borderId="17" xfId="76" applyFont="1" applyFill="1" applyBorder="1" applyAlignment="1">
      <alignment horizontal="center" vertical="center"/>
      <protection/>
    </xf>
    <xf numFmtId="3" fontId="13" fillId="0" borderId="18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10" fontId="13" fillId="0" borderId="17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0" fontId="13" fillId="4" borderId="22" xfId="76" applyFont="1" applyFill="1" applyBorder="1" applyAlignment="1">
      <alignment horizontal="center" vertical="center" wrapText="1"/>
      <protection/>
    </xf>
    <xf numFmtId="3" fontId="13" fillId="0" borderId="23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10" fontId="13" fillId="0" borderId="22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0" fontId="13" fillId="4" borderId="22" xfId="76" applyFont="1" applyFill="1" applyBorder="1" applyAlignment="1">
      <alignment horizontal="center" vertical="center"/>
      <protection/>
    </xf>
    <xf numFmtId="0" fontId="13" fillId="4" borderId="16" xfId="76" applyFont="1" applyFill="1" applyBorder="1" applyAlignment="1">
      <alignment horizontal="center" vertical="center" wrapText="1"/>
      <protection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10" fontId="13" fillId="0" borderId="16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" fontId="13" fillId="0" borderId="28" xfId="0" applyNumberFormat="1" applyFont="1" applyFill="1" applyBorder="1" applyAlignment="1">
      <alignment horizontal="right" vertical="center"/>
    </xf>
    <xf numFmtId="0" fontId="24" fillId="4" borderId="29" xfId="76" applyFont="1" applyFill="1" applyBorder="1" applyAlignment="1">
      <alignment horizontal="center" vertical="center"/>
      <protection/>
    </xf>
    <xf numFmtId="3" fontId="24" fillId="4" borderId="30" xfId="0" applyNumberFormat="1" applyFont="1" applyFill="1" applyBorder="1" applyAlignment="1">
      <alignment horizontal="right" vertical="center"/>
    </xf>
    <xf numFmtId="4" fontId="24" fillId="4" borderId="31" xfId="0" applyNumberFormat="1" applyFont="1" applyFill="1" applyBorder="1" applyAlignment="1">
      <alignment horizontal="right" vertical="center"/>
    </xf>
    <xf numFmtId="4" fontId="24" fillId="4" borderId="32" xfId="0" applyNumberFormat="1" applyFont="1" applyFill="1" applyBorder="1" applyAlignment="1">
      <alignment horizontal="right" vertical="center"/>
    </xf>
    <xf numFmtId="3" fontId="24" fillId="4" borderId="33" xfId="0" applyNumberFormat="1" applyFont="1" applyFill="1" applyBorder="1" applyAlignment="1">
      <alignment horizontal="right" vertical="center"/>
    </xf>
    <xf numFmtId="3" fontId="24" fillId="4" borderId="32" xfId="0" applyNumberFormat="1" applyFont="1" applyFill="1" applyBorder="1" applyAlignment="1">
      <alignment horizontal="right" vertical="center"/>
    </xf>
    <xf numFmtId="10" fontId="24" fillId="4" borderId="29" xfId="0" applyNumberFormat="1" applyFont="1" applyFill="1" applyBorder="1" applyAlignment="1">
      <alignment horizontal="right" vertical="center"/>
    </xf>
    <xf numFmtId="3" fontId="24" fillId="4" borderId="3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10" fontId="13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right" vertical="center"/>
    </xf>
    <xf numFmtId="4" fontId="13" fillId="0" borderId="38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3" fillId="0" borderId="38" xfId="0" applyNumberFormat="1" applyFont="1" applyFill="1" applyBorder="1" applyAlignment="1">
      <alignment horizontal="right" vertical="center"/>
    </xf>
    <xf numFmtId="3" fontId="13" fillId="0" borderId="39" xfId="0" applyNumberFormat="1" applyFont="1" applyFill="1" applyBorder="1" applyAlignment="1">
      <alignment horizontal="right" vertical="center"/>
    </xf>
    <xf numFmtId="4" fontId="13" fillId="0" borderId="34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3" fontId="13" fillId="0" borderId="34" xfId="0" applyNumberFormat="1" applyFont="1" applyFill="1" applyBorder="1" applyAlignment="1">
      <alignment horizontal="right" vertical="center"/>
    </xf>
    <xf numFmtId="2" fontId="26" fillId="0" borderId="24" xfId="0" applyNumberFormat="1" applyFont="1" applyBorder="1" applyAlignment="1">
      <alignment vertical="center"/>
    </xf>
    <xf numFmtId="0" fontId="13" fillId="4" borderId="40" xfId="76" applyFont="1" applyFill="1" applyBorder="1" applyAlignment="1">
      <alignment horizontal="center" vertical="center" wrapText="1"/>
      <protection/>
    </xf>
    <xf numFmtId="3" fontId="13" fillId="0" borderId="41" xfId="0" applyNumberFormat="1" applyFont="1" applyFill="1" applyBorder="1" applyAlignment="1">
      <alignment horizontal="right" vertical="center"/>
    </xf>
    <xf numFmtId="4" fontId="13" fillId="0" borderId="42" xfId="0" applyNumberFormat="1" applyFont="1" applyFill="1" applyBorder="1" applyAlignment="1">
      <alignment horizontal="right" vertical="center"/>
    </xf>
    <xf numFmtId="3" fontId="13" fillId="0" borderId="40" xfId="0" applyNumberFormat="1" applyFont="1" applyFill="1" applyBorder="1" applyAlignment="1">
      <alignment horizontal="right" vertical="center"/>
    </xf>
    <xf numFmtId="3" fontId="13" fillId="0" borderId="42" xfId="0" applyNumberFormat="1" applyFont="1" applyFill="1" applyBorder="1" applyAlignment="1">
      <alignment horizontal="right" vertical="center"/>
    </xf>
    <xf numFmtId="10" fontId="13" fillId="0" borderId="40" xfId="0" applyNumberFormat="1" applyFont="1" applyFill="1" applyBorder="1" applyAlignment="1">
      <alignment horizontal="right" vertical="center"/>
    </xf>
    <xf numFmtId="3" fontId="24" fillId="4" borderId="43" xfId="0" applyNumberFormat="1" applyFont="1" applyFill="1" applyBorder="1" applyAlignment="1">
      <alignment horizontal="right" vertical="center"/>
    </xf>
    <xf numFmtId="4" fontId="24" fillId="4" borderId="44" xfId="0" applyNumberFormat="1" applyFont="1" applyFill="1" applyBorder="1" applyAlignment="1">
      <alignment horizontal="right" vertical="center"/>
    </xf>
    <xf numFmtId="3" fontId="24" fillId="4" borderId="29" xfId="0" applyNumberFormat="1" applyFont="1" applyFill="1" applyBorder="1" applyAlignment="1">
      <alignment horizontal="right" vertical="center"/>
    </xf>
    <xf numFmtId="3" fontId="24" fillId="4" borderId="44" xfId="0" applyNumberFormat="1" applyFont="1" applyFill="1" applyBorder="1" applyAlignment="1">
      <alignment horizontal="right" vertical="center"/>
    </xf>
    <xf numFmtId="0" fontId="13" fillId="4" borderId="45" xfId="76" applyFont="1" applyFill="1" applyBorder="1" applyAlignment="1">
      <alignment horizontal="center" vertical="center"/>
      <protection/>
    </xf>
    <xf numFmtId="10" fontId="13" fillId="0" borderId="21" xfId="0" applyNumberFormat="1" applyFont="1" applyFill="1" applyBorder="1" applyAlignment="1">
      <alignment horizontal="right" vertical="center"/>
    </xf>
    <xf numFmtId="0" fontId="13" fillId="4" borderId="46" xfId="76" applyFont="1" applyFill="1" applyBorder="1" applyAlignment="1">
      <alignment horizontal="center" vertical="center" wrapText="1"/>
      <protection/>
    </xf>
    <xf numFmtId="10" fontId="13" fillId="0" borderId="25" xfId="0" applyNumberFormat="1" applyFont="1" applyFill="1" applyBorder="1" applyAlignment="1">
      <alignment horizontal="right" vertical="center"/>
    </xf>
    <xf numFmtId="0" fontId="13" fillId="4" borderId="46" xfId="76" applyFont="1" applyFill="1" applyBorder="1" applyAlignment="1">
      <alignment horizontal="center" vertical="center"/>
      <protection/>
    </xf>
    <xf numFmtId="0" fontId="13" fillId="4" borderId="47" xfId="76" applyFont="1" applyFill="1" applyBorder="1" applyAlignment="1">
      <alignment horizontal="center" vertical="center" wrapText="1"/>
      <protection/>
    </xf>
    <xf numFmtId="3" fontId="13" fillId="0" borderId="48" xfId="0" applyNumberFormat="1" applyFont="1" applyFill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10" fontId="13" fillId="0" borderId="48" xfId="0" applyNumberFormat="1" applyFont="1" applyFill="1" applyBorder="1" applyAlignment="1">
      <alignment horizontal="right" vertical="center"/>
    </xf>
    <xf numFmtId="0" fontId="24" fillId="4" borderId="49" xfId="76" applyFont="1" applyFill="1" applyBorder="1" applyAlignment="1">
      <alignment horizontal="center" vertical="center"/>
      <protection/>
    </xf>
    <xf numFmtId="10" fontId="24" fillId="4" borderId="33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3" fillId="4" borderId="10" xfId="76" applyNumberFormat="1" applyFont="1" applyFill="1" applyBorder="1" applyAlignment="1">
      <alignment horizontal="center" vertical="center"/>
      <protection/>
    </xf>
    <xf numFmtId="49" fontId="13" fillId="4" borderId="22" xfId="76" applyNumberFormat="1" applyFont="1" applyFill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4" borderId="56" xfId="76" applyNumberFormat="1" applyFont="1" applyFill="1" applyBorder="1" applyAlignment="1">
      <alignment horizontal="center" vertical="center"/>
      <protection/>
    </xf>
    <xf numFmtId="49" fontId="13" fillId="4" borderId="46" xfId="76" applyNumberFormat="1" applyFont="1" applyFill="1" applyBorder="1" applyAlignment="1">
      <alignment horizontal="center" vertical="center"/>
      <protection/>
    </xf>
    <xf numFmtId="0" fontId="13" fillId="0" borderId="57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4" borderId="10" xfId="76" applyFont="1" applyFill="1" applyBorder="1" applyAlignment="1">
      <alignment horizontal="center" vertical="center"/>
      <protection/>
    </xf>
    <xf numFmtId="0" fontId="13" fillId="4" borderId="22" xfId="76" applyFont="1" applyFill="1" applyBorder="1" applyAlignment="1">
      <alignment horizontal="center" vertical="center"/>
      <protection/>
    </xf>
    <xf numFmtId="0" fontId="13" fillId="4" borderId="16" xfId="76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</cellXfs>
  <cellStyles count="7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2" xfId="59"/>
    <cellStyle name="Normalny 2 10" xfId="60"/>
    <cellStyle name="Normalny 2 2" xfId="61"/>
    <cellStyle name="Normalny 2 3" xfId="62"/>
    <cellStyle name="Normalny 2 4" xfId="63"/>
    <cellStyle name="Normalny 2 5" xfId="64"/>
    <cellStyle name="Normalny 2 6" xfId="65"/>
    <cellStyle name="Normalny 2 7" xfId="66"/>
    <cellStyle name="Normalny 2 8" xfId="67"/>
    <cellStyle name="Normalny 2 9" xfId="68"/>
    <cellStyle name="Normalny 3" xfId="69"/>
    <cellStyle name="Normalny 4" xfId="70"/>
    <cellStyle name="Normalny 5" xfId="71"/>
    <cellStyle name="Normalny 6" xfId="72"/>
    <cellStyle name="Normalny 7" xfId="73"/>
    <cellStyle name="Normalny 8" xfId="74"/>
    <cellStyle name="Normalny 9" xfId="75"/>
    <cellStyle name="Normalny_BazaRS2-projekt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\AppData\Local\Temp\M%20-%20Sprawozdania%20PROW\Leader%20wyci&#281;ty\06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03\DPiS\Documents%20and%20Settings\kajecka.teresa\Ustawienia%20lokalne\Temporary%20Internet%20Files\OLKF6\12-M-0-ARiMR-0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awozdanie mies syntetyczne"/>
      <sheetName val="wariant uproszczony (I)"/>
      <sheetName val="wariant uproszczony (II)"/>
      <sheetName val="111"/>
      <sheetName val="112_nabór 2008"/>
      <sheetName val="112_nabór 2009"/>
      <sheetName val="112-ZP"/>
      <sheetName val="113_kampania2007"/>
      <sheetName val="113_kampania2008"/>
      <sheetName val="113_ZP"/>
      <sheetName val="114"/>
      <sheetName val="121_nabór2007"/>
      <sheetName val="121_nabór 2009"/>
      <sheetName val="121-ZP"/>
      <sheetName val="123_nabór2008"/>
      <sheetName val="123_nabór 2009"/>
      <sheetName val="123-ZP"/>
      <sheetName val="125 (SCHEMAT I)"/>
      <sheetName val="125 (SCHEMAT II)"/>
      <sheetName val="125 (ŁĄCZNIE)"/>
      <sheetName val="132"/>
      <sheetName val="133"/>
      <sheetName val="141zob2004-06"/>
      <sheetName val="142"/>
      <sheetName val="142zob2004-06"/>
      <sheetName val="211_212-Kampania2007"/>
      <sheetName val="211_212 -Kampania2008"/>
      <sheetName val="211_212 -Kampania2009"/>
      <sheetName val="211_212 -Kampania2010"/>
      <sheetName val="211_212 -ZP"/>
      <sheetName val="214_nowe2008"/>
      <sheetName val="214_nowe2009"/>
      <sheetName val="214_kont.2009"/>
      <sheetName val="214_nowe2010"/>
      <sheetName val="214_kont.2010"/>
      <sheetName val="214_zob.04-06_cz.nowe2007"/>
      <sheetName val="214_zob.04-06_kont.2007"/>
      <sheetName val="214_zob.04-06_kont.2008"/>
      <sheetName val="214_zob.04-06_kont.2009"/>
      <sheetName val="214_zob.04-06_kont.2010"/>
      <sheetName val="214_ZP"/>
      <sheetName val="221_kampania2007"/>
      <sheetName val="221_kampania2008"/>
      <sheetName val="221_kampania2009"/>
      <sheetName val="221_kampania2010"/>
      <sheetName val="223_kampania2008"/>
      <sheetName val="223_kampania2009"/>
      <sheetName val="223_kampania2010"/>
      <sheetName val="221_zob.04-06_cz.kont.2008"/>
      <sheetName val="221_zob.04-06_kont.2009"/>
      <sheetName val="221_zob.04-06_kont.2010"/>
      <sheetName val="221_223_ZP"/>
      <sheetName val="226"/>
      <sheetName val="311_nabór2008"/>
      <sheetName val="311_nabór 2009"/>
      <sheetName val="311-ZP"/>
      <sheetName val="312_nabór2009"/>
      <sheetName val="312_nabór2010"/>
      <sheetName val="321"/>
      <sheetName val="313_322_323"/>
      <sheetName val="4.1 LSR małe projekty"/>
      <sheetName val="4.1. LSR_różnicowanie"/>
      <sheetName val="4.1 - LSR - mikroprzedsieb."/>
      <sheetName val="4.1-LSR_odnowa"/>
      <sheetName val="4.21"/>
      <sheetName val="4.31"/>
      <sheetName val="PT - Schemat I"/>
      <sheetName val="PT - Schemat II"/>
      <sheetName val="PT - Schemat III"/>
      <sheetName val="Oszczędności"/>
      <sheetName val="Terminy naborów SW"/>
    </sheetNames>
    <sheetDataSet>
      <sheetData sheetId="0">
        <row r="2">
          <cell r="J2" t="str">
            <v>30.06.2010 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-TYT"/>
      <sheetName val="mm.rrrr(ogółem)"/>
      <sheetName val="7-INFr-Rol-Les (schemat I)"/>
      <sheetName val="7-INFr-Rol-Les (schemat II)"/>
      <sheetName val="7-INFr-Rol-Les (łącznie)"/>
      <sheetName val="3-PODST.USŁ"/>
      <sheetName val="4-ODNOWA"/>
      <sheetName val="1-LSR-małe"/>
      <sheetName val="1-LSR-różnicowanie"/>
      <sheetName val="1-LSR-mikro"/>
      <sheetName val="1-LSR-odnowa"/>
      <sheetName val="2-Wdr.proj.wsp."/>
      <sheetName val="3-Funkcjon.LGD"/>
    </sheetNames>
    <sheetDataSet>
      <sheetData sheetId="0">
        <row r="12">
          <cell r="D12" t="str">
            <v>31.12.2008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view="pageBreakPreview" zoomScaleSheetLayoutView="100" zoomScalePageLayoutView="0" workbookViewId="0" topLeftCell="A7">
      <selection activeCell="H14" sqref="H14"/>
    </sheetView>
  </sheetViews>
  <sheetFormatPr defaultColWidth="9.140625" defaultRowHeight="12.75"/>
  <cols>
    <col min="1" max="1" width="16.7109375" style="2" bestFit="1" customWidth="1"/>
    <col min="2" max="2" width="9.140625" style="2" customWidth="1"/>
    <col min="3" max="4" width="13.421875" style="2" bestFit="1" customWidth="1"/>
    <col min="5" max="6" width="9.140625" style="2" customWidth="1"/>
    <col min="7" max="7" width="12.28125" style="2" bestFit="1" customWidth="1"/>
    <col min="8" max="10" width="9.140625" style="2" customWidth="1"/>
    <col min="11" max="12" width="11.28125" style="2" bestFit="1" customWidth="1"/>
    <col min="13" max="13" width="9.140625" style="2" customWidth="1"/>
    <col min="14" max="15" width="9.8515625" style="2" bestFit="1" customWidth="1"/>
    <col min="16" max="20" width="9.140625" style="2" customWidth="1"/>
    <col min="21" max="21" width="10.7109375" style="2" customWidth="1"/>
    <col min="22" max="22" width="11.421875" style="2" customWidth="1"/>
    <col min="23" max="23" width="10.7109375" style="2" customWidth="1"/>
    <col min="24" max="16384" width="9.140625" style="2" customWidth="1"/>
  </cols>
  <sheetData>
    <row r="1" spans="1:2" ht="12.75">
      <c r="A1" s="115" t="s">
        <v>0</v>
      </c>
      <c r="B1" s="1" t="s">
        <v>1</v>
      </c>
    </row>
    <row r="2" spans="1:2" ht="12.75">
      <c r="A2" s="116"/>
      <c r="B2" s="3"/>
    </row>
    <row r="3" spans="1:2" ht="12.75">
      <c r="A3" s="4" t="s">
        <v>2</v>
      </c>
      <c r="B3" s="2" t="str">
        <f>'[1]sprawozdanie mies syntetyczne'!J2</f>
        <v>30.06.2010 r.</v>
      </c>
    </row>
    <row r="4" ht="13.5" thickBot="1"/>
    <row r="5" spans="1:23" ht="23.25" customHeight="1">
      <c r="A5" s="117" t="s">
        <v>3</v>
      </c>
      <c r="B5" s="106" t="s">
        <v>4</v>
      </c>
      <c r="C5" s="107"/>
      <c r="D5" s="108"/>
      <c r="E5" s="120" t="s">
        <v>5</v>
      </c>
      <c r="F5" s="101" t="s">
        <v>6</v>
      </c>
      <c r="G5" s="102"/>
      <c r="H5" s="103"/>
      <c r="I5" s="122" t="s">
        <v>7</v>
      </c>
      <c r="J5" s="101" t="s">
        <v>8</v>
      </c>
      <c r="K5" s="102"/>
      <c r="L5" s="103"/>
      <c r="M5" s="101" t="s">
        <v>9</v>
      </c>
      <c r="N5" s="102"/>
      <c r="O5" s="103"/>
      <c r="P5" s="101" t="s">
        <v>10</v>
      </c>
      <c r="Q5" s="102"/>
      <c r="R5" s="103"/>
      <c r="S5" s="106" t="s">
        <v>11</v>
      </c>
      <c r="T5" s="107"/>
      <c r="U5" s="107"/>
      <c r="V5" s="107"/>
      <c r="W5" s="108"/>
    </row>
    <row r="6" spans="1:23" ht="21">
      <c r="A6" s="118"/>
      <c r="B6" s="99" t="s">
        <v>12</v>
      </c>
      <c r="C6" s="104" t="s">
        <v>13</v>
      </c>
      <c r="D6" s="105"/>
      <c r="E6" s="121"/>
      <c r="F6" s="99" t="s">
        <v>14</v>
      </c>
      <c r="G6" s="104"/>
      <c r="H6" s="6" t="s">
        <v>15</v>
      </c>
      <c r="I6" s="123"/>
      <c r="J6" s="99" t="s">
        <v>12</v>
      </c>
      <c r="K6" s="97" t="s">
        <v>16</v>
      </c>
      <c r="L6" s="98"/>
      <c r="M6" s="99" t="s">
        <v>12</v>
      </c>
      <c r="N6" s="97" t="s">
        <v>13</v>
      </c>
      <c r="O6" s="98"/>
      <c r="P6" s="99" t="s">
        <v>12</v>
      </c>
      <c r="Q6" s="97" t="s">
        <v>13</v>
      </c>
      <c r="R6" s="98"/>
      <c r="S6" s="109" t="s">
        <v>17</v>
      </c>
      <c r="T6" s="111" t="s">
        <v>18</v>
      </c>
      <c r="U6" s="111" t="s">
        <v>19</v>
      </c>
      <c r="V6" s="113" t="s">
        <v>20</v>
      </c>
      <c r="W6" s="114"/>
    </row>
    <row r="7" spans="1:23" ht="21.75" thickBot="1">
      <c r="A7" s="119"/>
      <c r="B7" s="100"/>
      <c r="C7" s="8" t="s">
        <v>21</v>
      </c>
      <c r="D7" s="9" t="s">
        <v>22</v>
      </c>
      <c r="E7" s="10" t="s">
        <v>12</v>
      </c>
      <c r="F7" s="7" t="s">
        <v>12</v>
      </c>
      <c r="G7" s="8" t="s">
        <v>23</v>
      </c>
      <c r="H7" s="11" t="s">
        <v>12</v>
      </c>
      <c r="I7" s="124"/>
      <c r="J7" s="100"/>
      <c r="K7" s="13" t="s">
        <v>21</v>
      </c>
      <c r="L7" s="11" t="s">
        <v>22</v>
      </c>
      <c r="M7" s="100"/>
      <c r="N7" s="8" t="s">
        <v>21</v>
      </c>
      <c r="O7" s="9" t="s">
        <v>22</v>
      </c>
      <c r="P7" s="100"/>
      <c r="Q7" s="8" t="s">
        <v>21</v>
      </c>
      <c r="R7" s="9" t="s">
        <v>22</v>
      </c>
      <c r="S7" s="110"/>
      <c r="T7" s="112"/>
      <c r="U7" s="112"/>
      <c r="V7" s="8" t="s">
        <v>21</v>
      </c>
      <c r="W7" s="9" t="s">
        <v>24</v>
      </c>
    </row>
    <row r="8" spans="1:23" ht="20.25" customHeight="1">
      <c r="A8" s="14" t="s">
        <v>25</v>
      </c>
      <c r="B8" s="15">
        <v>411</v>
      </c>
      <c r="C8" s="16">
        <v>7416638.412999997</v>
      </c>
      <c r="D8" s="17">
        <v>5933310.730399998</v>
      </c>
      <c r="E8" s="18">
        <v>0</v>
      </c>
      <c r="F8" s="15">
        <v>38</v>
      </c>
      <c r="G8" s="16">
        <v>627482.3</v>
      </c>
      <c r="H8" s="19">
        <v>108</v>
      </c>
      <c r="I8" s="20">
        <f aca="true" t="shared" si="0" ref="I8:I24">(F8+E8+H8)/B8</f>
        <v>0.35523114355231145</v>
      </c>
      <c r="J8" s="15">
        <v>27</v>
      </c>
      <c r="K8" s="16">
        <v>451784.16</v>
      </c>
      <c r="L8" s="17">
        <v>361427.328</v>
      </c>
      <c r="M8" s="15">
        <v>0</v>
      </c>
      <c r="N8" s="16">
        <v>0</v>
      </c>
      <c r="O8" s="17">
        <v>0</v>
      </c>
      <c r="P8" s="15">
        <v>0</v>
      </c>
      <c r="Q8" s="16">
        <v>0</v>
      </c>
      <c r="R8" s="17">
        <v>0</v>
      </c>
      <c r="S8" s="15">
        <v>0</v>
      </c>
      <c r="T8" s="21">
        <v>0</v>
      </c>
      <c r="U8" s="21">
        <v>0</v>
      </c>
      <c r="V8" s="16">
        <v>0</v>
      </c>
      <c r="W8" s="17">
        <v>0</v>
      </c>
    </row>
    <row r="9" spans="1:23" ht="20.25" customHeight="1">
      <c r="A9" s="22" t="s">
        <v>26</v>
      </c>
      <c r="B9" s="23">
        <v>231</v>
      </c>
      <c r="C9" s="24">
        <v>3801505.76</v>
      </c>
      <c r="D9" s="25">
        <v>3041204.61</v>
      </c>
      <c r="E9" s="26">
        <v>0</v>
      </c>
      <c r="F9" s="23">
        <v>0</v>
      </c>
      <c r="G9" s="24">
        <v>0</v>
      </c>
      <c r="H9" s="27">
        <v>5</v>
      </c>
      <c r="I9" s="28">
        <f t="shared" si="0"/>
        <v>0.021645021645021644</v>
      </c>
      <c r="J9" s="23">
        <v>0</v>
      </c>
      <c r="K9" s="24">
        <v>0</v>
      </c>
      <c r="L9" s="25">
        <v>0</v>
      </c>
      <c r="M9" s="23">
        <v>0</v>
      </c>
      <c r="N9" s="24">
        <v>0</v>
      </c>
      <c r="O9" s="25">
        <v>0</v>
      </c>
      <c r="P9" s="23">
        <v>0</v>
      </c>
      <c r="Q9" s="24">
        <v>0</v>
      </c>
      <c r="R9" s="25">
        <v>0</v>
      </c>
      <c r="S9" s="23">
        <v>0</v>
      </c>
      <c r="T9" s="29">
        <v>0</v>
      </c>
      <c r="U9" s="29">
        <v>0</v>
      </c>
      <c r="V9" s="24">
        <v>0</v>
      </c>
      <c r="W9" s="25">
        <v>0</v>
      </c>
    </row>
    <row r="10" spans="1:23" ht="20.25" customHeight="1">
      <c r="A10" s="30" t="s">
        <v>27</v>
      </c>
      <c r="B10" s="23">
        <v>708</v>
      </c>
      <c r="C10" s="24">
        <v>12982303.94</v>
      </c>
      <c r="D10" s="25">
        <v>10385843.15</v>
      </c>
      <c r="E10" s="26">
        <v>5</v>
      </c>
      <c r="F10" s="23">
        <v>49</v>
      </c>
      <c r="G10" s="24">
        <v>860823.16</v>
      </c>
      <c r="H10" s="27">
        <v>143</v>
      </c>
      <c r="I10" s="28">
        <f t="shared" si="0"/>
        <v>0.2782485875706215</v>
      </c>
      <c r="J10" s="23">
        <v>42</v>
      </c>
      <c r="K10" s="24">
        <v>754788.14</v>
      </c>
      <c r="L10" s="25">
        <v>603830.52</v>
      </c>
      <c r="M10" s="23">
        <v>2</v>
      </c>
      <c r="N10" s="24">
        <v>49821.46</v>
      </c>
      <c r="O10" s="25">
        <v>39857.17</v>
      </c>
      <c r="P10" s="23">
        <v>0</v>
      </c>
      <c r="Q10" s="24">
        <v>0</v>
      </c>
      <c r="R10" s="25">
        <v>0</v>
      </c>
      <c r="S10" s="23">
        <v>0</v>
      </c>
      <c r="T10" s="29">
        <v>0</v>
      </c>
      <c r="U10" s="29">
        <v>0</v>
      </c>
      <c r="V10" s="24">
        <v>0</v>
      </c>
      <c r="W10" s="25">
        <v>0</v>
      </c>
    </row>
    <row r="11" spans="1:23" ht="20.25" customHeight="1">
      <c r="A11" s="30" t="s">
        <v>28</v>
      </c>
      <c r="B11" s="23">
        <v>273</v>
      </c>
      <c r="C11" s="24">
        <v>4265291.71</v>
      </c>
      <c r="D11" s="25">
        <v>3412233.3680000007</v>
      </c>
      <c r="E11" s="26">
        <v>0</v>
      </c>
      <c r="F11" s="23">
        <v>10</v>
      </c>
      <c r="G11" s="24">
        <v>115720.23</v>
      </c>
      <c r="H11" s="27">
        <v>41</v>
      </c>
      <c r="I11" s="28">
        <f t="shared" si="0"/>
        <v>0.18681318681318682</v>
      </c>
      <c r="J11" s="23">
        <v>0</v>
      </c>
      <c r="K11" s="24">
        <v>0</v>
      </c>
      <c r="L11" s="25">
        <v>0</v>
      </c>
      <c r="M11" s="23">
        <v>0</v>
      </c>
      <c r="N11" s="24">
        <v>0</v>
      </c>
      <c r="O11" s="25">
        <v>0</v>
      </c>
      <c r="P11" s="23">
        <v>0</v>
      </c>
      <c r="Q11" s="24">
        <v>0</v>
      </c>
      <c r="R11" s="25">
        <v>0</v>
      </c>
      <c r="S11" s="23">
        <v>0</v>
      </c>
      <c r="T11" s="29">
        <v>0</v>
      </c>
      <c r="U11" s="29">
        <v>0</v>
      </c>
      <c r="V11" s="24">
        <v>0</v>
      </c>
      <c r="W11" s="25">
        <v>0</v>
      </c>
    </row>
    <row r="12" spans="1:23" ht="20.25" customHeight="1">
      <c r="A12" s="30" t="s">
        <v>29</v>
      </c>
      <c r="B12" s="23">
        <v>235</v>
      </c>
      <c r="C12" s="24">
        <v>4244501.079999998</v>
      </c>
      <c r="D12" s="25">
        <v>3395600.864000002</v>
      </c>
      <c r="E12" s="26">
        <v>0</v>
      </c>
      <c r="F12" s="23">
        <v>12</v>
      </c>
      <c r="G12" s="24">
        <v>194218.45</v>
      </c>
      <c r="H12" s="27">
        <v>15</v>
      </c>
      <c r="I12" s="28">
        <f t="shared" si="0"/>
        <v>0.1148936170212766</v>
      </c>
      <c r="J12" s="23">
        <v>0</v>
      </c>
      <c r="K12" s="24">
        <v>0</v>
      </c>
      <c r="L12" s="25">
        <v>0</v>
      </c>
      <c r="M12" s="23">
        <v>0</v>
      </c>
      <c r="N12" s="24">
        <v>0</v>
      </c>
      <c r="O12" s="25">
        <v>0</v>
      </c>
      <c r="P12" s="23">
        <v>0</v>
      </c>
      <c r="Q12" s="24">
        <v>0</v>
      </c>
      <c r="R12" s="25">
        <v>0</v>
      </c>
      <c r="S12" s="23">
        <v>0</v>
      </c>
      <c r="T12" s="29">
        <v>0</v>
      </c>
      <c r="U12" s="29">
        <v>0</v>
      </c>
      <c r="V12" s="24">
        <v>0</v>
      </c>
      <c r="W12" s="25">
        <v>0</v>
      </c>
    </row>
    <row r="13" spans="1:23" ht="20.25" customHeight="1">
      <c r="A13" s="30" t="s">
        <v>30</v>
      </c>
      <c r="B13" s="23">
        <v>637</v>
      </c>
      <c r="C13" s="24">
        <v>12173958.53</v>
      </c>
      <c r="D13" s="25">
        <v>9739166.82</v>
      </c>
      <c r="E13" s="26">
        <v>1</v>
      </c>
      <c r="F13" s="23">
        <v>5</v>
      </c>
      <c r="G13" s="24">
        <v>66550.18</v>
      </c>
      <c r="H13" s="27">
        <v>172</v>
      </c>
      <c r="I13" s="28">
        <f t="shared" si="0"/>
        <v>0.2794348508634223</v>
      </c>
      <c r="J13" s="23">
        <v>0</v>
      </c>
      <c r="K13" s="24">
        <v>0</v>
      </c>
      <c r="L13" s="25">
        <v>0</v>
      </c>
      <c r="M13" s="23">
        <v>0</v>
      </c>
      <c r="N13" s="24">
        <v>0</v>
      </c>
      <c r="O13" s="25">
        <v>0</v>
      </c>
      <c r="P13" s="23">
        <v>0</v>
      </c>
      <c r="Q13" s="24">
        <v>0</v>
      </c>
      <c r="R13" s="25">
        <v>0</v>
      </c>
      <c r="S13" s="23">
        <v>0</v>
      </c>
      <c r="T13" s="29">
        <v>0</v>
      </c>
      <c r="U13" s="29">
        <v>0</v>
      </c>
      <c r="V13" s="24">
        <v>0</v>
      </c>
      <c r="W13" s="25">
        <v>0</v>
      </c>
    </row>
    <row r="14" spans="1:23" ht="20.25" customHeight="1">
      <c r="A14" s="30" t="s">
        <v>31</v>
      </c>
      <c r="B14" s="23">
        <v>939</v>
      </c>
      <c r="C14" s="24">
        <v>31725366.69</v>
      </c>
      <c r="D14" s="25">
        <v>25380293.35</v>
      </c>
      <c r="E14" s="26">
        <v>0</v>
      </c>
      <c r="F14" s="23">
        <v>0</v>
      </c>
      <c r="G14" s="24">
        <v>0</v>
      </c>
      <c r="H14" s="27">
        <v>121</v>
      </c>
      <c r="I14" s="28">
        <f t="shared" si="0"/>
        <v>0.1288604898828541</v>
      </c>
      <c r="J14" s="23">
        <v>0</v>
      </c>
      <c r="K14" s="24">
        <v>0</v>
      </c>
      <c r="L14" s="25">
        <v>0</v>
      </c>
      <c r="M14" s="23">
        <v>0</v>
      </c>
      <c r="N14" s="24">
        <v>0</v>
      </c>
      <c r="O14" s="25">
        <v>0</v>
      </c>
      <c r="P14" s="23">
        <v>0</v>
      </c>
      <c r="Q14" s="24">
        <v>0</v>
      </c>
      <c r="R14" s="25">
        <v>0</v>
      </c>
      <c r="S14" s="23">
        <v>0</v>
      </c>
      <c r="T14" s="29">
        <v>0</v>
      </c>
      <c r="U14" s="29">
        <v>0</v>
      </c>
      <c r="V14" s="24">
        <v>0</v>
      </c>
      <c r="W14" s="25">
        <v>0</v>
      </c>
    </row>
    <row r="15" spans="1:23" ht="20.25" customHeight="1">
      <c r="A15" s="30" t="s">
        <v>32</v>
      </c>
      <c r="B15" s="23">
        <v>294</v>
      </c>
      <c r="C15" s="24">
        <v>5629586.380000001</v>
      </c>
      <c r="D15" s="25">
        <v>4503669.09</v>
      </c>
      <c r="E15" s="26">
        <v>2</v>
      </c>
      <c r="F15" s="23">
        <v>28</v>
      </c>
      <c r="G15" s="24">
        <v>439027.7</v>
      </c>
      <c r="H15" s="27">
        <v>82</v>
      </c>
      <c r="I15" s="28">
        <f t="shared" si="0"/>
        <v>0.38095238095238093</v>
      </c>
      <c r="J15" s="23">
        <v>24</v>
      </c>
      <c r="K15" s="24">
        <v>414027.7</v>
      </c>
      <c r="L15" s="25">
        <v>331222.15</v>
      </c>
      <c r="M15" s="23">
        <v>1</v>
      </c>
      <c r="N15" s="24">
        <v>12360.74</v>
      </c>
      <c r="O15" s="25">
        <v>9888.6</v>
      </c>
      <c r="P15" s="23">
        <v>0</v>
      </c>
      <c r="Q15" s="24">
        <v>0</v>
      </c>
      <c r="R15" s="25">
        <v>0</v>
      </c>
      <c r="S15" s="23">
        <v>2</v>
      </c>
      <c r="T15" s="29">
        <v>2</v>
      </c>
      <c r="U15" s="29">
        <v>2</v>
      </c>
      <c r="V15" s="24">
        <v>6201.91</v>
      </c>
      <c r="W15" s="25">
        <v>0</v>
      </c>
    </row>
    <row r="16" spans="1:23" ht="20.25" customHeight="1">
      <c r="A16" s="30" t="s">
        <v>33</v>
      </c>
      <c r="B16" s="23">
        <v>549</v>
      </c>
      <c r="C16" s="24">
        <v>9636182.38</v>
      </c>
      <c r="D16" s="25">
        <v>7708945.904000001</v>
      </c>
      <c r="E16" s="26">
        <v>2</v>
      </c>
      <c r="F16" s="23">
        <v>25</v>
      </c>
      <c r="G16" s="24">
        <v>356806.32</v>
      </c>
      <c r="H16" s="27">
        <v>77</v>
      </c>
      <c r="I16" s="28">
        <f t="shared" si="0"/>
        <v>0.1894353369763206</v>
      </c>
      <c r="J16" s="23">
        <v>21</v>
      </c>
      <c r="K16" s="24">
        <v>395097.12</v>
      </c>
      <c r="L16" s="25">
        <v>316077.696</v>
      </c>
      <c r="M16" s="23">
        <v>1</v>
      </c>
      <c r="N16" s="24">
        <v>19933.92</v>
      </c>
      <c r="O16" s="25">
        <v>15947.14</v>
      </c>
      <c r="P16" s="23">
        <v>0</v>
      </c>
      <c r="Q16" s="24">
        <v>0</v>
      </c>
      <c r="R16" s="25">
        <v>0</v>
      </c>
      <c r="S16" s="23">
        <v>3</v>
      </c>
      <c r="T16" s="29">
        <v>3</v>
      </c>
      <c r="U16" s="29">
        <v>3</v>
      </c>
      <c r="V16" s="24">
        <v>6038</v>
      </c>
      <c r="W16" s="25">
        <v>0</v>
      </c>
    </row>
    <row r="17" spans="1:23" ht="20.25" customHeight="1">
      <c r="A17" s="30" t="s">
        <v>34</v>
      </c>
      <c r="B17" s="23">
        <v>329</v>
      </c>
      <c r="C17" s="24">
        <v>6404653.48</v>
      </c>
      <c r="D17" s="25">
        <v>5123722.35</v>
      </c>
      <c r="E17" s="26">
        <v>1</v>
      </c>
      <c r="F17" s="23">
        <v>19</v>
      </c>
      <c r="G17" s="24">
        <v>370989.96</v>
      </c>
      <c r="H17" s="27">
        <v>36</v>
      </c>
      <c r="I17" s="28">
        <f t="shared" si="0"/>
        <v>0.1702127659574468</v>
      </c>
      <c r="J17" s="23">
        <v>2</v>
      </c>
      <c r="K17" s="24">
        <v>49585.7</v>
      </c>
      <c r="L17" s="25">
        <v>39668.56</v>
      </c>
      <c r="M17" s="23">
        <v>0</v>
      </c>
      <c r="N17" s="24">
        <v>0</v>
      </c>
      <c r="O17" s="25">
        <v>0</v>
      </c>
      <c r="P17" s="23">
        <v>0</v>
      </c>
      <c r="Q17" s="24">
        <v>0</v>
      </c>
      <c r="R17" s="25">
        <v>0</v>
      </c>
      <c r="S17" s="23">
        <v>0</v>
      </c>
      <c r="T17" s="29">
        <v>0</v>
      </c>
      <c r="U17" s="29">
        <v>0</v>
      </c>
      <c r="V17" s="24">
        <v>0</v>
      </c>
      <c r="W17" s="25">
        <v>0</v>
      </c>
    </row>
    <row r="18" spans="1:23" ht="20.25" customHeight="1">
      <c r="A18" s="30" t="s">
        <v>35</v>
      </c>
      <c r="B18" s="23">
        <v>429</v>
      </c>
      <c r="C18" s="24">
        <v>7079860.69</v>
      </c>
      <c r="D18" s="25">
        <v>5663888.06</v>
      </c>
      <c r="E18" s="26">
        <v>2</v>
      </c>
      <c r="F18" s="23">
        <v>57</v>
      </c>
      <c r="G18" s="24">
        <v>929442.98</v>
      </c>
      <c r="H18" s="27">
        <v>131</v>
      </c>
      <c r="I18" s="28">
        <f t="shared" si="0"/>
        <v>0.4428904428904429</v>
      </c>
      <c r="J18" s="23">
        <v>48</v>
      </c>
      <c r="K18" s="24">
        <v>794577.85</v>
      </c>
      <c r="L18" s="25">
        <v>635662.21</v>
      </c>
      <c r="M18" s="23">
        <v>1</v>
      </c>
      <c r="N18" s="24">
        <v>21970</v>
      </c>
      <c r="O18" s="25">
        <v>17576</v>
      </c>
      <c r="P18" s="23">
        <v>0</v>
      </c>
      <c r="Q18" s="24">
        <v>0</v>
      </c>
      <c r="R18" s="25">
        <v>0</v>
      </c>
      <c r="S18" s="23">
        <v>1</v>
      </c>
      <c r="T18" s="29">
        <v>1</v>
      </c>
      <c r="U18" s="29">
        <v>1</v>
      </c>
      <c r="V18" s="24">
        <v>3500</v>
      </c>
      <c r="W18" s="25">
        <v>0</v>
      </c>
    </row>
    <row r="19" spans="1:23" ht="20.25" customHeight="1">
      <c r="A19" s="30" t="s">
        <v>36</v>
      </c>
      <c r="B19" s="23">
        <v>453</v>
      </c>
      <c r="C19" s="24">
        <v>7510012.95</v>
      </c>
      <c r="D19" s="25">
        <v>6008010.36</v>
      </c>
      <c r="E19" s="26">
        <v>0</v>
      </c>
      <c r="F19" s="23">
        <v>13</v>
      </c>
      <c r="G19" s="24">
        <v>202293.59999999998</v>
      </c>
      <c r="H19" s="27">
        <v>151</v>
      </c>
      <c r="I19" s="28">
        <f t="shared" si="0"/>
        <v>0.3620309050772627</v>
      </c>
      <c r="J19" s="23">
        <v>0</v>
      </c>
      <c r="K19" s="24">
        <v>0</v>
      </c>
      <c r="L19" s="25">
        <v>0</v>
      </c>
      <c r="M19" s="23">
        <v>0</v>
      </c>
      <c r="N19" s="24">
        <v>0</v>
      </c>
      <c r="O19" s="25">
        <v>0</v>
      </c>
      <c r="P19" s="23">
        <v>0</v>
      </c>
      <c r="Q19" s="24">
        <v>0</v>
      </c>
      <c r="R19" s="25">
        <v>0</v>
      </c>
      <c r="S19" s="23">
        <v>0</v>
      </c>
      <c r="T19" s="29">
        <v>0</v>
      </c>
      <c r="U19" s="29">
        <v>0</v>
      </c>
      <c r="V19" s="24">
        <v>0</v>
      </c>
      <c r="W19" s="25">
        <v>0</v>
      </c>
    </row>
    <row r="20" spans="1:23" ht="20.25" customHeight="1">
      <c r="A20" s="30" t="s">
        <v>37</v>
      </c>
      <c r="B20" s="23">
        <v>515</v>
      </c>
      <c r="C20" s="24">
        <v>8026275.4</v>
      </c>
      <c r="D20" s="25">
        <v>6425438.32</v>
      </c>
      <c r="E20" s="26">
        <v>7</v>
      </c>
      <c r="F20" s="23">
        <v>414</v>
      </c>
      <c r="G20" s="24">
        <v>6559124.58</v>
      </c>
      <c r="H20" s="27">
        <v>94</v>
      </c>
      <c r="I20" s="28">
        <f t="shared" si="0"/>
        <v>1</v>
      </c>
      <c r="J20" s="23">
        <v>30</v>
      </c>
      <c r="K20" s="24">
        <v>470018.84</v>
      </c>
      <c r="L20" s="25">
        <v>376015.07</v>
      </c>
      <c r="M20" s="23">
        <v>0</v>
      </c>
      <c r="N20" s="24">
        <v>0</v>
      </c>
      <c r="O20" s="25">
        <v>0</v>
      </c>
      <c r="P20" s="23">
        <v>0</v>
      </c>
      <c r="Q20" s="24">
        <v>0</v>
      </c>
      <c r="R20" s="25">
        <v>0</v>
      </c>
      <c r="S20" s="23">
        <v>2</v>
      </c>
      <c r="T20" s="29">
        <v>2</v>
      </c>
      <c r="U20" s="29">
        <v>2</v>
      </c>
      <c r="V20" s="24">
        <v>8000</v>
      </c>
      <c r="W20" s="25">
        <v>0</v>
      </c>
    </row>
    <row r="21" spans="1:23" ht="20.25" customHeight="1">
      <c r="A21" s="22" t="s">
        <v>38</v>
      </c>
      <c r="B21" s="23">
        <v>419</v>
      </c>
      <c r="C21" s="24">
        <v>7841108.22</v>
      </c>
      <c r="D21" s="25">
        <v>6272886.58</v>
      </c>
      <c r="E21" s="26">
        <v>10</v>
      </c>
      <c r="F21" s="23">
        <v>81</v>
      </c>
      <c r="G21" s="24">
        <v>1394267.18</v>
      </c>
      <c r="H21" s="27">
        <v>68</v>
      </c>
      <c r="I21" s="28">
        <f t="shared" si="0"/>
        <v>0.3794749403341289</v>
      </c>
      <c r="J21" s="23">
        <v>62</v>
      </c>
      <c r="K21" s="24">
        <v>1044041.23</v>
      </c>
      <c r="L21" s="25">
        <v>835232.98</v>
      </c>
      <c r="M21" s="23">
        <v>2</v>
      </c>
      <c r="N21" s="24">
        <v>40078.8</v>
      </c>
      <c r="O21" s="25">
        <v>32063.04</v>
      </c>
      <c r="P21" s="23">
        <v>0</v>
      </c>
      <c r="Q21" s="24">
        <v>0</v>
      </c>
      <c r="R21" s="25">
        <v>0</v>
      </c>
      <c r="S21" s="23">
        <v>5</v>
      </c>
      <c r="T21" s="29">
        <v>5</v>
      </c>
      <c r="U21" s="29">
        <v>3</v>
      </c>
      <c r="V21" s="24">
        <v>21510.09</v>
      </c>
      <c r="W21" s="25">
        <v>0</v>
      </c>
    </row>
    <row r="22" spans="1:23" ht="20.25" customHeight="1">
      <c r="A22" s="30" t="s">
        <v>39</v>
      </c>
      <c r="B22" s="23">
        <v>661</v>
      </c>
      <c r="C22" s="24">
        <v>9709733.25</v>
      </c>
      <c r="D22" s="25">
        <v>7767786.6</v>
      </c>
      <c r="E22" s="26">
        <v>1</v>
      </c>
      <c r="F22" s="23">
        <v>47</v>
      </c>
      <c r="G22" s="24">
        <v>557088.04</v>
      </c>
      <c r="H22" s="27">
        <v>81</v>
      </c>
      <c r="I22" s="28">
        <f t="shared" si="0"/>
        <v>0.1951588502269289</v>
      </c>
      <c r="J22" s="23">
        <v>10</v>
      </c>
      <c r="K22" s="24">
        <v>80742.62</v>
      </c>
      <c r="L22" s="25">
        <v>64594.1</v>
      </c>
      <c r="M22" s="23">
        <v>5</v>
      </c>
      <c r="N22" s="24">
        <v>38136.53</v>
      </c>
      <c r="O22" s="25">
        <v>30509.22</v>
      </c>
      <c r="P22" s="23">
        <v>0</v>
      </c>
      <c r="Q22" s="24">
        <v>0</v>
      </c>
      <c r="R22" s="25">
        <v>0</v>
      </c>
      <c r="S22" s="23">
        <v>0</v>
      </c>
      <c r="T22" s="29">
        <v>0</v>
      </c>
      <c r="U22" s="29">
        <v>0</v>
      </c>
      <c r="V22" s="24">
        <v>0</v>
      </c>
      <c r="W22" s="25">
        <v>0</v>
      </c>
    </row>
    <row r="23" spans="1:23" ht="20.25" customHeight="1" thickBot="1">
      <c r="A23" s="31" t="s">
        <v>40</v>
      </c>
      <c r="B23" s="32">
        <v>347</v>
      </c>
      <c r="C23" s="33">
        <v>5826356.99</v>
      </c>
      <c r="D23" s="34">
        <v>4661085.59</v>
      </c>
      <c r="E23" s="35">
        <v>0</v>
      </c>
      <c r="F23" s="32">
        <v>2</v>
      </c>
      <c r="G23" s="33">
        <v>16500</v>
      </c>
      <c r="H23" s="36">
        <v>49</v>
      </c>
      <c r="I23" s="37">
        <f t="shared" si="0"/>
        <v>0.14697406340057637</v>
      </c>
      <c r="J23" s="32">
        <v>2</v>
      </c>
      <c r="K23" s="33">
        <v>16500</v>
      </c>
      <c r="L23" s="34">
        <v>13200</v>
      </c>
      <c r="M23" s="32">
        <v>0</v>
      </c>
      <c r="N23" s="33">
        <v>0</v>
      </c>
      <c r="O23" s="34">
        <v>0</v>
      </c>
      <c r="P23" s="32">
        <v>0</v>
      </c>
      <c r="Q23" s="33">
        <v>0</v>
      </c>
      <c r="R23" s="34">
        <v>0</v>
      </c>
      <c r="S23" s="38">
        <v>0</v>
      </c>
      <c r="T23" s="39">
        <v>0</v>
      </c>
      <c r="U23" s="39">
        <v>0</v>
      </c>
      <c r="V23" s="40">
        <v>0</v>
      </c>
      <c r="W23" s="41">
        <v>0</v>
      </c>
    </row>
    <row r="24" spans="1:23" ht="20.25" customHeight="1" thickBot="1">
      <c r="A24" s="42" t="s">
        <v>41</v>
      </c>
      <c r="B24" s="43">
        <f aca="true" t="shared" si="1" ref="B24:H24">SUM(B8:B23)</f>
        <v>7430</v>
      </c>
      <c r="C24" s="44">
        <f t="shared" si="1"/>
        <v>144273335.863</v>
      </c>
      <c r="D24" s="45">
        <f t="shared" si="1"/>
        <v>115423085.74639998</v>
      </c>
      <c r="E24" s="46">
        <f t="shared" si="1"/>
        <v>31</v>
      </c>
      <c r="F24" s="43">
        <f t="shared" si="1"/>
        <v>800</v>
      </c>
      <c r="G24" s="44">
        <f t="shared" si="1"/>
        <v>12690334.68</v>
      </c>
      <c r="H24" s="47">
        <f t="shared" si="1"/>
        <v>1374</v>
      </c>
      <c r="I24" s="48">
        <f t="shared" si="0"/>
        <v>0.29676985195154776</v>
      </c>
      <c r="J24" s="43">
        <f aca="true" t="shared" si="2" ref="J24:R24">SUM(J8:J23)</f>
        <v>268</v>
      </c>
      <c r="K24" s="44">
        <f t="shared" si="2"/>
        <v>4471163.36</v>
      </c>
      <c r="L24" s="45">
        <f t="shared" si="2"/>
        <v>3576930.614</v>
      </c>
      <c r="M24" s="43">
        <f t="shared" si="2"/>
        <v>12</v>
      </c>
      <c r="N24" s="44">
        <f t="shared" si="2"/>
        <v>182301.44999999998</v>
      </c>
      <c r="O24" s="45">
        <f t="shared" si="2"/>
        <v>145841.17</v>
      </c>
      <c r="P24" s="43">
        <f t="shared" si="2"/>
        <v>0</v>
      </c>
      <c r="Q24" s="44">
        <f t="shared" si="2"/>
        <v>0</v>
      </c>
      <c r="R24" s="45">
        <f t="shared" si="2"/>
        <v>0</v>
      </c>
      <c r="S24" s="43">
        <v>13</v>
      </c>
      <c r="T24" s="49">
        <v>13</v>
      </c>
      <c r="U24" s="49">
        <v>11</v>
      </c>
      <c r="V24" s="44">
        <v>45250</v>
      </c>
      <c r="W24" s="45">
        <v>0</v>
      </c>
    </row>
    <row r="25" spans="1:18" ht="12.75">
      <c r="A25" s="50"/>
      <c r="B25" s="51"/>
      <c r="C25" s="51"/>
      <c r="D25" s="52"/>
      <c r="E25" s="50"/>
      <c r="F25" s="50"/>
      <c r="G25" s="50"/>
      <c r="H25" s="53"/>
      <c r="I25" s="54"/>
      <c r="J25" s="55"/>
      <c r="K25" s="50"/>
      <c r="L25" s="50"/>
      <c r="M25" s="50"/>
      <c r="N25" s="50"/>
      <c r="O25" s="50"/>
      <c r="P25" s="50"/>
      <c r="Q25" s="50"/>
      <c r="R25" s="50"/>
    </row>
    <row r="26" spans="1:18" ht="12.75">
      <c r="A26" s="50"/>
      <c r="B26" s="51"/>
      <c r="C26" s="51"/>
      <c r="D26" s="52"/>
      <c r="E26" s="50"/>
      <c r="F26" s="50"/>
      <c r="G26" s="50"/>
      <c r="H26" s="53"/>
      <c r="I26" s="55"/>
      <c r="J26" s="55"/>
      <c r="K26" s="50"/>
      <c r="L26" s="50"/>
      <c r="M26" s="50"/>
      <c r="N26" s="50"/>
      <c r="O26" s="50"/>
      <c r="P26" s="50"/>
      <c r="Q26" s="50"/>
      <c r="R26" s="50"/>
    </row>
    <row r="27" spans="1:18" ht="12.75">
      <c r="A27" s="50"/>
      <c r="B27" s="51"/>
      <c r="C27" s="51"/>
      <c r="D27" s="5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</sheetData>
  <sheetProtection/>
  <mergeCells count="23">
    <mergeCell ref="A1:A2"/>
    <mergeCell ref="A5:A7"/>
    <mergeCell ref="B5:D5"/>
    <mergeCell ref="E5:E6"/>
    <mergeCell ref="F5:H5"/>
    <mergeCell ref="I5:I7"/>
    <mergeCell ref="S5:W5"/>
    <mergeCell ref="S6:S7"/>
    <mergeCell ref="T6:T7"/>
    <mergeCell ref="U6:U7"/>
    <mergeCell ref="V6:W6"/>
    <mergeCell ref="P5:R5"/>
    <mergeCell ref="P6:P7"/>
    <mergeCell ref="Q6:R6"/>
    <mergeCell ref="N6:O6"/>
    <mergeCell ref="J6:J7"/>
    <mergeCell ref="K6:L6"/>
    <mergeCell ref="M5:O5"/>
    <mergeCell ref="J5:L5"/>
    <mergeCell ref="B6:B7"/>
    <mergeCell ref="C6:D6"/>
    <mergeCell ref="F6:G6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SheetLayoutView="100" zoomScalePageLayoutView="0" workbookViewId="0" topLeftCell="A4">
      <selection activeCell="H16" sqref="H16:H18"/>
    </sheetView>
  </sheetViews>
  <sheetFormatPr defaultColWidth="9.140625" defaultRowHeight="12.75"/>
  <cols>
    <col min="1" max="1" width="16.7109375" style="2" bestFit="1" customWidth="1"/>
    <col min="2" max="2" width="9.140625" style="2" customWidth="1"/>
    <col min="3" max="3" width="12.28125" style="2" bestFit="1" customWidth="1"/>
    <col min="4" max="4" width="11.28125" style="2" bestFit="1" customWidth="1"/>
    <col min="5" max="6" width="9.140625" style="2" customWidth="1"/>
    <col min="7" max="7" width="9.8515625" style="2" bestFit="1" customWidth="1"/>
    <col min="8" max="10" width="9.140625" style="2" customWidth="1"/>
    <col min="11" max="12" width="9.8515625" style="2" bestFit="1" customWidth="1"/>
    <col min="13" max="13" width="9.140625" style="2" customWidth="1"/>
    <col min="14" max="15" width="9.8515625" style="2" bestFit="1" customWidth="1"/>
    <col min="16" max="16384" width="9.140625" style="2" customWidth="1"/>
  </cols>
  <sheetData>
    <row r="1" spans="1:2" ht="12.75">
      <c r="A1" s="115" t="s">
        <v>0</v>
      </c>
      <c r="B1" s="1" t="s">
        <v>42</v>
      </c>
    </row>
    <row r="2" spans="1:2" ht="12.75">
      <c r="A2" s="116"/>
      <c r="B2" s="3"/>
    </row>
    <row r="3" spans="1:2" ht="12.75">
      <c r="A3" s="4" t="s">
        <v>2</v>
      </c>
      <c r="B3" s="2" t="str">
        <f>'[1]sprawozdanie mies syntetyczne'!J2</f>
        <v>30.06.2010 r.</v>
      </c>
    </row>
    <row r="4" ht="13.5" thickBot="1"/>
    <row r="5" spans="1:18" ht="18.75" customHeight="1">
      <c r="A5" s="117" t="s">
        <v>3</v>
      </c>
      <c r="B5" s="130" t="s">
        <v>4</v>
      </c>
      <c r="C5" s="107"/>
      <c r="D5" s="131"/>
      <c r="E5" s="122" t="s">
        <v>5</v>
      </c>
      <c r="F5" s="125" t="s">
        <v>6</v>
      </c>
      <c r="G5" s="102"/>
      <c r="H5" s="126"/>
      <c r="I5" s="122" t="s">
        <v>7</v>
      </c>
      <c r="J5" s="125" t="s">
        <v>8</v>
      </c>
      <c r="K5" s="102"/>
      <c r="L5" s="126"/>
      <c r="M5" s="101" t="s">
        <v>9</v>
      </c>
      <c r="N5" s="102"/>
      <c r="O5" s="103"/>
      <c r="P5" s="125" t="s">
        <v>10</v>
      </c>
      <c r="Q5" s="102"/>
      <c r="R5" s="103"/>
    </row>
    <row r="6" spans="1:18" ht="21">
      <c r="A6" s="118"/>
      <c r="B6" s="127" t="s">
        <v>12</v>
      </c>
      <c r="C6" s="104" t="s">
        <v>13</v>
      </c>
      <c r="D6" s="132"/>
      <c r="E6" s="123"/>
      <c r="F6" s="127" t="s">
        <v>14</v>
      </c>
      <c r="G6" s="104"/>
      <c r="H6" s="56" t="s">
        <v>15</v>
      </c>
      <c r="I6" s="123"/>
      <c r="J6" s="127" t="s">
        <v>12</v>
      </c>
      <c r="K6" s="97" t="s">
        <v>16</v>
      </c>
      <c r="L6" s="129"/>
      <c r="M6" s="99" t="s">
        <v>12</v>
      </c>
      <c r="N6" s="97" t="s">
        <v>13</v>
      </c>
      <c r="O6" s="98"/>
      <c r="P6" s="127" t="s">
        <v>12</v>
      </c>
      <c r="Q6" s="97" t="s">
        <v>13</v>
      </c>
      <c r="R6" s="98"/>
    </row>
    <row r="7" spans="1:18" ht="21.75" thickBot="1">
      <c r="A7" s="119"/>
      <c r="B7" s="128"/>
      <c r="C7" s="8" t="s">
        <v>21</v>
      </c>
      <c r="D7" s="58" t="s">
        <v>22</v>
      </c>
      <c r="E7" s="59" t="s">
        <v>12</v>
      </c>
      <c r="F7" s="57" t="s">
        <v>12</v>
      </c>
      <c r="G7" s="8" t="s">
        <v>23</v>
      </c>
      <c r="H7" s="60" t="s">
        <v>12</v>
      </c>
      <c r="I7" s="124"/>
      <c r="J7" s="128"/>
      <c r="K7" s="13" t="s">
        <v>21</v>
      </c>
      <c r="L7" s="60" t="s">
        <v>22</v>
      </c>
      <c r="M7" s="100"/>
      <c r="N7" s="8" t="s">
        <v>21</v>
      </c>
      <c r="O7" s="9" t="s">
        <v>22</v>
      </c>
      <c r="P7" s="128"/>
      <c r="Q7" s="8" t="s">
        <v>21</v>
      </c>
      <c r="R7" s="9" t="s">
        <v>22</v>
      </c>
    </row>
    <row r="8" spans="1:18" ht="21" customHeight="1">
      <c r="A8" s="14" t="s">
        <v>25</v>
      </c>
      <c r="B8" s="61">
        <v>14</v>
      </c>
      <c r="C8" s="16">
        <v>999143.5</v>
      </c>
      <c r="D8" s="62">
        <v>799314.8</v>
      </c>
      <c r="E8" s="63">
        <v>0</v>
      </c>
      <c r="F8" s="61">
        <v>1</v>
      </c>
      <c r="G8" s="16">
        <v>100000</v>
      </c>
      <c r="H8" s="64">
        <v>1</v>
      </c>
      <c r="I8" s="20">
        <f aca="true" t="shared" si="0" ref="I8:I24">IF(B8=0,0,(H8+F8+E8)/B8)</f>
        <v>0.14285714285714285</v>
      </c>
      <c r="J8" s="61">
        <v>1</v>
      </c>
      <c r="K8" s="16">
        <v>100000</v>
      </c>
      <c r="L8" s="62">
        <v>80000</v>
      </c>
      <c r="M8" s="15">
        <v>1</v>
      </c>
      <c r="N8" s="16">
        <v>100000</v>
      </c>
      <c r="O8" s="17">
        <v>80000</v>
      </c>
      <c r="P8" s="61">
        <v>0</v>
      </c>
      <c r="Q8" s="16">
        <v>0</v>
      </c>
      <c r="R8" s="17">
        <v>0</v>
      </c>
    </row>
    <row r="9" spans="1:18" ht="21" customHeight="1">
      <c r="A9" s="22" t="s">
        <v>26</v>
      </c>
      <c r="B9" s="65">
        <v>2</v>
      </c>
      <c r="C9" s="24">
        <v>200000</v>
      </c>
      <c r="D9" s="66">
        <v>160000</v>
      </c>
      <c r="E9" s="67">
        <v>0</v>
      </c>
      <c r="F9" s="65">
        <v>0</v>
      </c>
      <c r="G9" s="24">
        <v>0</v>
      </c>
      <c r="H9" s="68">
        <v>0</v>
      </c>
      <c r="I9" s="28">
        <f t="shared" si="0"/>
        <v>0</v>
      </c>
      <c r="J9" s="65">
        <v>0</v>
      </c>
      <c r="K9" s="24">
        <v>0</v>
      </c>
      <c r="L9" s="66">
        <v>0</v>
      </c>
      <c r="M9" s="23">
        <v>0</v>
      </c>
      <c r="N9" s="24">
        <v>0</v>
      </c>
      <c r="O9" s="25">
        <v>0</v>
      </c>
      <c r="P9" s="65">
        <v>0</v>
      </c>
      <c r="Q9" s="24">
        <v>0</v>
      </c>
      <c r="R9" s="25">
        <v>0</v>
      </c>
    </row>
    <row r="10" spans="1:18" ht="21" customHeight="1">
      <c r="A10" s="30" t="s">
        <v>27</v>
      </c>
      <c r="B10" s="65">
        <v>21</v>
      </c>
      <c r="C10" s="24">
        <v>1527936</v>
      </c>
      <c r="D10" s="66">
        <v>1222348.8</v>
      </c>
      <c r="E10" s="67">
        <v>0</v>
      </c>
      <c r="F10" s="65">
        <v>0</v>
      </c>
      <c r="G10" s="24">
        <v>0</v>
      </c>
      <c r="H10" s="68">
        <v>1</v>
      </c>
      <c r="I10" s="28">
        <f t="shared" si="0"/>
        <v>0.047619047619047616</v>
      </c>
      <c r="J10" s="65">
        <v>0</v>
      </c>
      <c r="K10" s="24">
        <v>0</v>
      </c>
      <c r="L10" s="66">
        <v>0</v>
      </c>
      <c r="M10" s="23">
        <v>0</v>
      </c>
      <c r="N10" s="24">
        <v>0</v>
      </c>
      <c r="O10" s="25">
        <v>0</v>
      </c>
      <c r="P10" s="65">
        <v>0</v>
      </c>
      <c r="Q10" s="24">
        <v>0</v>
      </c>
      <c r="R10" s="25">
        <v>0</v>
      </c>
    </row>
    <row r="11" spans="1:18" ht="21" customHeight="1">
      <c r="A11" s="30" t="s">
        <v>28</v>
      </c>
      <c r="B11" s="65">
        <v>18</v>
      </c>
      <c r="C11" s="24">
        <v>744397.5</v>
      </c>
      <c r="D11" s="66">
        <v>595518</v>
      </c>
      <c r="E11" s="67">
        <v>0</v>
      </c>
      <c r="F11" s="65">
        <v>0</v>
      </c>
      <c r="G11" s="24">
        <v>0</v>
      </c>
      <c r="H11" s="68">
        <v>4</v>
      </c>
      <c r="I11" s="28">
        <f t="shared" si="0"/>
        <v>0.2222222222222222</v>
      </c>
      <c r="J11" s="65">
        <v>0</v>
      </c>
      <c r="K11" s="24">
        <v>0</v>
      </c>
      <c r="L11" s="66">
        <v>0</v>
      </c>
      <c r="M11" s="23">
        <v>0</v>
      </c>
      <c r="N11" s="24">
        <v>0</v>
      </c>
      <c r="O11" s="25">
        <v>0</v>
      </c>
      <c r="P11" s="65">
        <v>0</v>
      </c>
      <c r="Q11" s="24">
        <v>0</v>
      </c>
      <c r="R11" s="25">
        <v>0</v>
      </c>
    </row>
    <row r="12" spans="1:18" ht="21" customHeight="1">
      <c r="A12" s="30" t="s">
        <v>29</v>
      </c>
      <c r="B12" s="65">
        <v>5</v>
      </c>
      <c r="C12" s="24">
        <v>382809</v>
      </c>
      <c r="D12" s="66">
        <v>306247.2</v>
      </c>
      <c r="E12" s="67">
        <v>0</v>
      </c>
      <c r="F12" s="65">
        <v>0</v>
      </c>
      <c r="G12" s="24">
        <v>0</v>
      </c>
      <c r="H12" s="68">
        <v>1</v>
      </c>
      <c r="I12" s="28">
        <f t="shared" si="0"/>
        <v>0.2</v>
      </c>
      <c r="J12" s="65">
        <v>0</v>
      </c>
      <c r="K12" s="24">
        <v>0</v>
      </c>
      <c r="L12" s="66">
        <v>0</v>
      </c>
      <c r="M12" s="23">
        <v>0</v>
      </c>
      <c r="N12" s="24">
        <v>0</v>
      </c>
      <c r="O12" s="25">
        <v>0</v>
      </c>
      <c r="P12" s="65">
        <v>0</v>
      </c>
      <c r="Q12" s="24">
        <v>0</v>
      </c>
      <c r="R12" s="25">
        <v>0</v>
      </c>
    </row>
    <row r="13" spans="1:18" ht="21" customHeight="1">
      <c r="A13" s="30" t="s">
        <v>30</v>
      </c>
      <c r="B13" s="65">
        <v>16</v>
      </c>
      <c r="C13" s="24">
        <v>1072257.5</v>
      </c>
      <c r="D13" s="66">
        <v>857806</v>
      </c>
      <c r="E13" s="67">
        <v>0</v>
      </c>
      <c r="F13" s="65">
        <v>1</v>
      </c>
      <c r="G13" s="24">
        <v>19981</v>
      </c>
      <c r="H13" s="68">
        <v>2</v>
      </c>
      <c r="I13" s="28">
        <f t="shared" si="0"/>
        <v>0.1875</v>
      </c>
      <c r="J13" s="65">
        <v>0</v>
      </c>
      <c r="K13" s="24">
        <v>0</v>
      </c>
      <c r="L13" s="66">
        <v>0</v>
      </c>
      <c r="M13" s="23">
        <v>0</v>
      </c>
      <c r="N13" s="24">
        <v>0</v>
      </c>
      <c r="O13" s="25">
        <v>0</v>
      </c>
      <c r="P13" s="65">
        <v>0</v>
      </c>
      <c r="Q13" s="24">
        <v>0</v>
      </c>
      <c r="R13" s="25">
        <v>0</v>
      </c>
    </row>
    <row r="14" spans="1:18" ht="21" customHeight="1">
      <c r="A14" s="30" t="s">
        <v>31</v>
      </c>
      <c r="B14" s="65">
        <v>24</v>
      </c>
      <c r="C14" s="24">
        <v>1725293.37</v>
      </c>
      <c r="D14" s="66">
        <v>1380234.6960000002</v>
      </c>
      <c r="E14" s="67">
        <v>0</v>
      </c>
      <c r="F14" s="65">
        <v>1</v>
      </c>
      <c r="G14" s="24">
        <v>100000</v>
      </c>
      <c r="H14" s="68">
        <v>2</v>
      </c>
      <c r="I14" s="28">
        <f t="shared" si="0"/>
        <v>0.125</v>
      </c>
      <c r="J14" s="65">
        <v>1</v>
      </c>
      <c r="K14" s="24">
        <v>100000</v>
      </c>
      <c r="L14" s="66">
        <v>80000</v>
      </c>
      <c r="M14" s="23">
        <v>1</v>
      </c>
      <c r="N14" s="24">
        <v>100000</v>
      </c>
      <c r="O14" s="25">
        <v>80000</v>
      </c>
      <c r="P14" s="65">
        <v>0</v>
      </c>
      <c r="Q14" s="24">
        <v>0</v>
      </c>
      <c r="R14" s="25">
        <v>0</v>
      </c>
    </row>
    <row r="15" spans="1:18" ht="21" customHeight="1">
      <c r="A15" s="30" t="s">
        <v>32</v>
      </c>
      <c r="B15" s="65">
        <v>10</v>
      </c>
      <c r="C15" s="24">
        <v>532634.7999999999</v>
      </c>
      <c r="D15" s="66">
        <v>426107.83999999997</v>
      </c>
      <c r="E15" s="67">
        <v>0</v>
      </c>
      <c r="F15" s="65">
        <v>0</v>
      </c>
      <c r="G15" s="24">
        <v>0</v>
      </c>
      <c r="H15" s="68">
        <v>2</v>
      </c>
      <c r="I15" s="28">
        <f t="shared" si="0"/>
        <v>0.2</v>
      </c>
      <c r="J15" s="65">
        <v>0</v>
      </c>
      <c r="K15" s="24">
        <v>0</v>
      </c>
      <c r="L15" s="66">
        <v>0</v>
      </c>
      <c r="M15" s="23">
        <v>0</v>
      </c>
      <c r="N15" s="24">
        <v>0</v>
      </c>
      <c r="O15" s="25">
        <v>0</v>
      </c>
      <c r="P15" s="65">
        <v>0</v>
      </c>
      <c r="Q15" s="24">
        <v>0</v>
      </c>
      <c r="R15" s="25">
        <v>0</v>
      </c>
    </row>
    <row r="16" spans="1:18" ht="21" customHeight="1">
      <c r="A16" s="30" t="s">
        <v>33</v>
      </c>
      <c r="B16" s="65">
        <v>12</v>
      </c>
      <c r="C16" s="24">
        <v>1008630.5</v>
      </c>
      <c r="D16" s="66">
        <v>806904.4</v>
      </c>
      <c r="E16" s="67">
        <v>0</v>
      </c>
      <c r="F16" s="65">
        <v>0</v>
      </c>
      <c r="G16" s="24">
        <v>0</v>
      </c>
      <c r="H16" s="68">
        <v>2</v>
      </c>
      <c r="I16" s="28">
        <f t="shared" si="0"/>
        <v>0.16666666666666666</v>
      </c>
      <c r="J16" s="65">
        <v>0</v>
      </c>
      <c r="K16" s="24">
        <v>0</v>
      </c>
      <c r="L16" s="66">
        <v>0</v>
      </c>
      <c r="M16" s="23">
        <v>0</v>
      </c>
      <c r="N16" s="24">
        <v>0</v>
      </c>
      <c r="O16" s="25">
        <v>0</v>
      </c>
      <c r="P16" s="65">
        <v>0</v>
      </c>
      <c r="Q16" s="24">
        <v>0</v>
      </c>
      <c r="R16" s="25">
        <v>0</v>
      </c>
    </row>
    <row r="17" spans="1:18" ht="21" customHeight="1">
      <c r="A17" s="30" t="s">
        <v>34</v>
      </c>
      <c r="B17" s="65">
        <v>3</v>
      </c>
      <c r="C17" s="24">
        <v>165766.5</v>
      </c>
      <c r="D17" s="66">
        <v>132613.2</v>
      </c>
      <c r="E17" s="67">
        <v>0</v>
      </c>
      <c r="F17" s="65">
        <v>0</v>
      </c>
      <c r="G17" s="24">
        <v>0</v>
      </c>
      <c r="H17" s="68">
        <v>2</v>
      </c>
      <c r="I17" s="28">
        <f t="shared" si="0"/>
        <v>0.6666666666666666</v>
      </c>
      <c r="J17" s="65">
        <v>0</v>
      </c>
      <c r="K17" s="24">
        <v>0</v>
      </c>
      <c r="L17" s="66">
        <v>0</v>
      </c>
      <c r="M17" s="23">
        <v>0</v>
      </c>
      <c r="N17" s="24">
        <v>0</v>
      </c>
      <c r="O17" s="25">
        <v>0</v>
      </c>
      <c r="P17" s="65">
        <v>0</v>
      </c>
      <c r="Q17" s="24">
        <v>0</v>
      </c>
      <c r="R17" s="25">
        <v>0</v>
      </c>
    </row>
    <row r="18" spans="1:18" ht="21" customHeight="1">
      <c r="A18" s="30" t="s">
        <v>35</v>
      </c>
      <c r="B18" s="65">
        <v>4</v>
      </c>
      <c r="C18" s="24">
        <v>183720.5</v>
      </c>
      <c r="D18" s="66">
        <v>146976.4</v>
      </c>
      <c r="E18" s="67">
        <v>0</v>
      </c>
      <c r="F18" s="65">
        <v>0</v>
      </c>
      <c r="G18" s="24">
        <v>0</v>
      </c>
      <c r="H18" s="68">
        <v>2</v>
      </c>
      <c r="I18" s="28">
        <f t="shared" si="0"/>
        <v>0.5</v>
      </c>
      <c r="J18" s="65">
        <v>0</v>
      </c>
      <c r="K18" s="24">
        <v>0</v>
      </c>
      <c r="L18" s="66">
        <v>0</v>
      </c>
      <c r="M18" s="23">
        <v>0</v>
      </c>
      <c r="N18" s="24">
        <v>0</v>
      </c>
      <c r="O18" s="25">
        <v>0</v>
      </c>
      <c r="P18" s="65">
        <v>0</v>
      </c>
      <c r="Q18" s="24">
        <v>0</v>
      </c>
      <c r="R18" s="25">
        <v>0</v>
      </c>
    </row>
    <row r="19" spans="1:18" ht="21" customHeight="1">
      <c r="A19" s="30" t="s">
        <v>36</v>
      </c>
      <c r="B19" s="65">
        <v>7</v>
      </c>
      <c r="C19" s="24">
        <v>561765.5</v>
      </c>
      <c r="D19" s="66">
        <v>449412.4</v>
      </c>
      <c r="E19" s="67">
        <v>0</v>
      </c>
      <c r="F19" s="65">
        <v>0</v>
      </c>
      <c r="G19" s="24">
        <v>0</v>
      </c>
      <c r="H19" s="68">
        <v>1</v>
      </c>
      <c r="I19" s="28">
        <f t="shared" si="0"/>
        <v>0.14285714285714285</v>
      </c>
      <c r="J19" s="65">
        <v>0</v>
      </c>
      <c r="K19" s="24">
        <v>0</v>
      </c>
      <c r="L19" s="66">
        <v>0</v>
      </c>
      <c r="M19" s="23">
        <v>0</v>
      </c>
      <c r="N19" s="24">
        <v>0</v>
      </c>
      <c r="O19" s="25">
        <v>0</v>
      </c>
      <c r="P19" s="65">
        <v>0</v>
      </c>
      <c r="Q19" s="24">
        <v>0</v>
      </c>
      <c r="R19" s="25">
        <v>0</v>
      </c>
    </row>
    <row r="20" spans="1:18" ht="21" customHeight="1">
      <c r="A20" s="30" t="s">
        <v>37</v>
      </c>
      <c r="B20" s="65">
        <v>0</v>
      </c>
      <c r="C20" s="69">
        <v>0</v>
      </c>
      <c r="D20" s="66">
        <v>0</v>
      </c>
      <c r="E20" s="67">
        <v>0</v>
      </c>
      <c r="F20" s="65">
        <v>0</v>
      </c>
      <c r="G20" s="24">
        <v>0</v>
      </c>
      <c r="H20" s="68">
        <v>0</v>
      </c>
      <c r="I20" s="28">
        <f t="shared" si="0"/>
        <v>0</v>
      </c>
      <c r="J20" s="65">
        <v>0</v>
      </c>
      <c r="K20" s="24">
        <v>0</v>
      </c>
      <c r="L20" s="66">
        <v>0</v>
      </c>
      <c r="M20" s="23">
        <v>0</v>
      </c>
      <c r="N20" s="24">
        <v>0</v>
      </c>
      <c r="O20" s="25">
        <v>0</v>
      </c>
      <c r="P20" s="65">
        <v>0</v>
      </c>
      <c r="Q20" s="24">
        <v>0</v>
      </c>
      <c r="R20" s="25">
        <v>0</v>
      </c>
    </row>
    <row r="21" spans="1:18" ht="21" customHeight="1">
      <c r="A21" s="22" t="s">
        <v>38</v>
      </c>
      <c r="B21" s="65">
        <v>7</v>
      </c>
      <c r="C21" s="24">
        <v>302643.5</v>
      </c>
      <c r="D21" s="66">
        <v>242114.80000000002</v>
      </c>
      <c r="E21" s="67">
        <v>0</v>
      </c>
      <c r="F21" s="65">
        <v>1</v>
      </c>
      <c r="G21" s="24">
        <v>9620</v>
      </c>
      <c r="H21" s="68">
        <v>1</v>
      </c>
      <c r="I21" s="28">
        <f t="shared" si="0"/>
        <v>0.2857142857142857</v>
      </c>
      <c r="J21" s="65">
        <v>1</v>
      </c>
      <c r="K21" s="24">
        <v>9620</v>
      </c>
      <c r="L21" s="66">
        <v>7696</v>
      </c>
      <c r="M21" s="23">
        <v>0</v>
      </c>
      <c r="N21" s="24">
        <v>0</v>
      </c>
      <c r="O21" s="25">
        <v>0</v>
      </c>
      <c r="P21" s="65">
        <v>0</v>
      </c>
      <c r="Q21" s="24">
        <v>0</v>
      </c>
      <c r="R21" s="25">
        <v>0</v>
      </c>
    </row>
    <row r="22" spans="1:18" ht="21" customHeight="1">
      <c r="A22" s="30" t="s">
        <v>39</v>
      </c>
      <c r="B22" s="65">
        <v>35</v>
      </c>
      <c r="C22" s="24">
        <v>2011659.03</v>
      </c>
      <c r="D22" s="66">
        <v>1609327.2240000002</v>
      </c>
      <c r="E22" s="67">
        <v>0</v>
      </c>
      <c r="F22" s="65">
        <v>1</v>
      </c>
      <c r="G22" s="24">
        <v>100000</v>
      </c>
      <c r="H22" s="68">
        <v>9</v>
      </c>
      <c r="I22" s="28">
        <f t="shared" si="0"/>
        <v>0.2857142857142857</v>
      </c>
      <c r="J22" s="65">
        <v>1</v>
      </c>
      <c r="K22" s="24">
        <v>100000</v>
      </c>
      <c r="L22" s="66">
        <v>80000</v>
      </c>
      <c r="M22" s="23">
        <v>0</v>
      </c>
      <c r="N22" s="24">
        <v>0</v>
      </c>
      <c r="O22" s="25">
        <v>0</v>
      </c>
      <c r="P22" s="65">
        <v>0</v>
      </c>
      <c r="Q22" s="24">
        <v>0</v>
      </c>
      <c r="R22" s="25">
        <v>0</v>
      </c>
    </row>
    <row r="23" spans="1:18" ht="21" customHeight="1" thickBot="1">
      <c r="A23" s="70" t="s">
        <v>43</v>
      </c>
      <c r="B23" s="71">
        <v>5</v>
      </c>
      <c r="C23" s="40">
        <v>362986.5</v>
      </c>
      <c r="D23" s="72">
        <v>290389.2</v>
      </c>
      <c r="E23" s="73">
        <v>0</v>
      </c>
      <c r="F23" s="71">
        <v>0</v>
      </c>
      <c r="G23" s="40">
        <v>0</v>
      </c>
      <c r="H23" s="74">
        <v>3</v>
      </c>
      <c r="I23" s="75">
        <f t="shared" si="0"/>
        <v>0.6</v>
      </c>
      <c r="J23" s="71">
        <v>0</v>
      </c>
      <c r="K23" s="40">
        <v>0</v>
      </c>
      <c r="L23" s="72">
        <v>0</v>
      </c>
      <c r="M23" s="38">
        <v>0</v>
      </c>
      <c r="N23" s="40">
        <v>0</v>
      </c>
      <c r="O23" s="41">
        <v>0</v>
      </c>
      <c r="P23" s="71">
        <v>0</v>
      </c>
      <c r="Q23" s="40">
        <v>0</v>
      </c>
      <c r="R23" s="41">
        <v>0</v>
      </c>
    </row>
    <row r="24" spans="1:18" ht="21" customHeight="1" thickBot="1">
      <c r="A24" s="42" t="s">
        <v>41</v>
      </c>
      <c r="B24" s="76">
        <f aca="true" t="shared" si="1" ref="B24:H24">SUM(B8:B23)</f>
        <v>183</v>
      </c>
      <c r="C24" s="44">
        <f t="shared" si="1"/>
        <v>11781643.7</v>
      </c>
      <c r="D24" s="77">
        <f t="shared" si="1"/>
        <v>9425314.96</v>
      </c>
      <c r="E24" s="78">
        <f t="shared" si="1"/>
        <v>0</v>
      </c>
      <c r="F24" s="76">
        <f t="shared" si="1"/>
        <v>5</v>
      </c>
      <c r="G24" s="44">
        <f t="shared" si="1"/>
        <v>329601</v>
      </c>
      <c r="H24" s="79">
        <f t="shared" si="1"/>
        <v>33</v>
      </c>
      <c r="I24" s="48">
        <f t="shared" si="0"/>
        <v>0.20765027322404372</v>
      </c>
      <c r="J24" s="76">
        <f aca="true" t="shared" si="2" ref="J24:R24">SUM(J8:J23)</f>
        <v>4</v>
      </c>
      <c r="K24" s="44">
        <f t="shared" si="2"/>
        <v>309620</v>
      </c>
      <c r="L24" s="77">
        <f t="shared" si="2"/>
        <v>247696</v>
      </c>
      <c r="M24" s="43">
        <f t="shared" si="2"/>
        <v>2</v>
      </c>
      <c r="N24" s="44">
        <f t="shared" si="2"/>
        <v>200000</v>
      </c>
      <c r="O24" s="45">
        <f t="shared" si="2"/>
        <v>160000</v>
      </c>
      <c r="P24" s="76">
        <f t="shared" si="2"/>
        <v>0</v>
      </c>
      <c r="Q24" s="44">
        <f t="shared" si="2"/>
        <v>0</v>
      </c>
      <c r="R24" s="45">
        <f t="shared" si="2"/>
        <v>0</v>
      </c>
    </row>
    <row r="25" spans="1:18" ht="12.75">
      <c r="A25" s="50"/>
      <c r="B25" s="51"/>
      <c r="C25" s="51"/>
      <c r="D25" s="52"/>
      <c r="E25" s="50"/>
      <c r="F25" s="50"/>
      <c r="G25" s="50"/>
      <c r="H25" s="55"/>
      <c r="I25" s="54"/>
      <c r="J25" s="55"/>
      <c r="K25" s="50"/>
      <c r="L25" s="50"/>
      <c r="M25" s="50"/>
      <c r="N25" s="50"/>
      <c r="O25" s="50"/>
      <c r="P25" s="50"/>
      <c r="Q25" s="50"/>
      <c r="R25" s="50"/>
    </row>
    <row r="26" spans="1:18" ht="12.75">
      <c r="A26" s="50"/>
      <c r="B26" s="51"/>
      <c r="C26" s="51"/>
      <c r="D26" s="52"/>
      <c r="E26" s="50"/>
      <c r="F26" s="50"/>
      <c r="G26" s="50"/>
      <c r="H26" s="55"/>
      <c r="I26" s="55"/>
      <c r="J26" s="55"/>
      <c r="K26" s="50"/>
      <c r="L26" s="50"/>
      <c r="M26" s="50"/>
      <c r="N26" s="50"/>
      <c r="O26" s="50"/>
      <c r="P26" s="50"/>
      <c r="Q26" s="50"/>
      <c r="R26" s="50"/>
    </row>
    <row r="27" spans="1:18" ht="12.75">
      <c r="A27" s="50"/>
      <c r="B27" s="51"/>
      <c r="C27" s="51"/>
      <c r="D27" s="5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</sheetData>
  <sheetProtection/>
  <mergeCells count="18">
    <mergeCell ref="A1:A2"/>
    <mergeCell ref="A5:A7"/>
    <mergeCell ref="B5:D5"/>
    <mergeCell ref="E5:E6"/>
    <mergeCell ref="F5:H5"/>
    <mergeCell ref="I5:I7"/>
    <mergeCell ref="B6:B7"/>
    <mergeCell ref="C6:D6"/>
    <mergeCell ref="F6:G6"/>
    <mergeCell ref="J5:L5"/>
    <mergeCell ref="M5:O5"/>
    <mergeCell ref="P5:R5"/>
    <mergeCell ref="M6:M7"/>
    <mergeCell ref="N6:O6"/>
    <mergeCell ref="J6:J7"/>
    <mergeCell ref="K6:L6"/>
    <mergeCell ref="P6:P7"/>
    <mergeCell ref="Q6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SheetLayoutView="100" zoomScalePageLayoutView="0" workbookViewId="0" topLeftCell="A10">
      <selection activeCell="F21" sqref="F21"/>
    </sheetView>
  </sheetViews>
  <sheetFormatPr defaultColWidth="9.140625" defaultRowHeight="12.75"/>
  <cols>
    <col min="1" max="1" width="16.7109375" style="2" bestFit="1" customWidth="1"/>
    <col min="2" max="2" width="9.140625" style="2" customWidth="1"/>
    <col min="3" max="4" width="12.28125" style="2" bestFit="1" customWidth="1"/>
    <col min="5" max="6" width="9.140625" style="2" customWidth="1"/>
    <col min="7" max="7" width="9.8515625" style="2" bestFit="1" customWidth="1"/>
    <col min="8" max="10" width="9.140625" style="2" customWidth="1"/>
    <col min="11" max="12" width="9.8515625" style="2" bestFit="1" customWidth="1"/>
    <col min="13" max="16384" width="9.140625" style="2" customWidth="1"/>
  </cols>
  <sheetData>
    <row r="1" spans="1:2" ht="12.75">
      <c r="A1" s="115" t="s">
        <v>0</v>
      </c>
      <c r="B1" s="1" t="s">
        <v>44</v>
      </c>
    </row>
    <row r="2" spans="1:2" ht="12.75">
      <c r="A2" s="116"/>
      <c r="B2" s="3"/>
    </row>
    <row r="3" spans="1:2" ht="12.75">
      <c r="A3" s="4" t="s">
        <v>2</v>
      </c>
      <c r="B3" s="2" t="str">
        <f>'[1]sprawozdanie mies syntetyczne'!J2</f>
        <v>30.06.2010 r.</v>
      </c>
    </row>
    <row r="4" ht="13.5" thickBot="1">
      <c r="A4" s="4"/>
    </row>
    <row r="5" spans="1:18" ht="23.25" customHeight="1">
      <c r="A5" s="133" t="s">
        <v>3</v>
      </c>
      <c r="B5" s="106" t="s">
        <v>4</v>
      </c>
      <c r="C5" s="107"/>
      <c r="D5" s="108"/>
      <c r="E5" s="120" t="s">
        <v>5</v>
      </c>
      <c r="F5" s="101" t="s">
        <v>6</v>
      </c>
      <c r="G5" s="102"/>
      <c r="H5" s="103"/>
      <c r="I5" s="120" t="s">
        <v>7</v>
      </c>
      <c r="J5" s="101" t="s">
        <v>8</v>
      </c>
      <c r="K5" s="102"/>
      <c r="L5" s="103"/>
      <c r="M5" s="125" t="s">
        <v>9</v>
      </c>
      <c r="N5" s="102"/>
      <c r="O5" s="126"/>
      <c r="P5" s="101" t="s">
        <v>10</v>
      </c>
      <c r="Q5" s="102"/>
      <c r="R5" s="103"/>
    </row>
    <row r="6" spans="1:18" ht="21">
      <c r="A6" s="134"/>
      <c r="B6" s="99" t="s">
        <v>12</v>
      </c>
      <c r="C6" s="104" t="s">
        <v>13</v>
      </c>
      <c r="D6" s="105"/>
      <c r="E6" s="121"/>
      <c r="F6" s="99" t="s">
        <v>14</v>
      </c>
      <c r="G6" s="104"/>
      <c r="H6" s="6" t="s">
        <v>15</v>
      </c>
      <c r="I6" s="121"/>
      <c r="J6" s="99" t="s">
        <v>12</v>
      </c>
      <c r="K6" s="97" t="s">
        <v>16</v>
      </c>
      <c r="L6" s="98"/>
      <c r="M6" s="127" t="s">
        <v>12</v>
      </c>
      <c r="N6" s="97" t="s">
        <v>13</v>
      </c>
      <c r="O6" s="129"/>
      <c r="P6" s="99" t="s">
        <v>12</v>
      </c>
      <c r="Q6" s="97" t="s">
        <v>13</v>
      </c>
      <c r="R6" s="98"/>
    </row>
    <row r="7" spans="1:18" ht="21.75" thickBot="1">
      <c r="A7" s="135"/>
      <c r="B7" s="100"/>
      <c r="C7" s="8" t="s">
        <v>21</v>
      </c>
      <c r="D7" s="9" t="s">
        <v>22</v>
      </c>
      <c r="E7" s="10" t="s">
        <v>12</v>
      </c>
      <c r="F7" s="7" t="s">
        <v>12</v>
      </c>
      <c r="G7" s="8" t="s">
        <v>23</v>
      </c>
      <c r="H7" s="11" t="s">
        <v>12</v>
      </c>
      <c r="I7" s="136"/>
      <c r="J7" s="100"/>
      <c r="K7" s="13" t="s">
        <v>21</v>
      </c>
      <c r="L7" s="11" t="s">
        <v>22</v>
      </c>
      <c r="M7" s="128"/>
      <c r="N7" s="8" t="s">
        <v>21</v>
      </c>
      <c r="O7" s="58" t="s">
        <v>22</v>
      </c>
      <c r="P7" s="100"/>
      <c r="Q7" s="8" t="s">
        <v>21</v>
      </c>
      <c r="R7" s="9" t="s">
        <v>22</v>
      </c>
    </row>
    <row r="8" spans="1:18" ht="22.5" customHeight="1">
      <c r="A8" s="80" t="s">
        <v>25</v>
      </c>
      <c r="B8" s="15">
        <v>24</v>
      </c>
      <c r="C8" s="16">
        <v>2127972.5</v>
      </c>
      <c r="D8" s="17">
        <v>1702378</v>
      </c>
      <c r="E8" s="18">
        <v>0</v>
      </c>
      <c r="F8" s="15">
        <v>0</v>
      </c>
      <c r="G8" s="16">
        <v>0</v>
      </c>
      <c r="H8" s="19">
        <v>5</v>
      </c>
      <c r="I8" s="81">
        <f aca="true" t="shared" si="0" ref="I8:I24">IF(B8=0,0,(H8+F8+E8)/B8)</f>
        <v>0.20833333333333334</v>
      </c>
      <c r="J8" s="15">
        <v>0</v>
      </c>
      <c r="K8" s="16">
        <v>0</v>
      </c>
      <c r="L8" s="17">
        <v>0</v>
      </c>
      <c r="M8" s="61">
        <v>0</v>
      </c>
      <c r="N8" s="16">
        <v>0</v>
      </c>
      <c r="O8" s="62">
        <v>0</v>
      </c>
      <c r="P8" s="15">
        <v>0</v>
      </c>
      <c r="Q8" s="16">
        <v>0</v>
      </c>
      <c r="R8" s="17">
        <v>0</v>
      </c>
    </row>
    <row r="9" spans="1:18" ht="22.5" customHeight="1">
      <c r="A9" s="82" t="s">
        <v>26</v>
      </c>
      <c r="B9" s="23">
        <v>2</v>
      </c>
      <c r="C9" s="24">
        <v>115495</v>
      </c>
      <c r="D9" s="25">
        <v>92396</v>
      </c>
      <c r="E9" s="26">
        <v>0</v>
      </c>
      <c r="F9" s="23">
        <v>0</v>
      </c>
      <c r="G9" s="24">
        <v>0</v>
      </c>
      <c r="H9" s="27">
        <v>0</v>
      </c>
      <c r="I9" s="83">
        <f t="shared" si="0"/>
        <v>0</v>
      </c>
      <c r="J9" s="23">
        <v>0</v>
      </c>
      <c r="K9" s="24">
        <v>0</v>
      </c>
      <c r="L9" s="25">
        <v>0</v>
      </c>
      <c r="M9" s="65">
        <v>0</v>
      </c>
      <c r="N9" s="24">
        <v>0</v>
      </c>
      <c r="O9" s="66">
        <v>0</v>
      </c>
      <c r="P9" s="23">
        <v>0</v>
      </c>
      <c r="Q9" s="24">
        <v>0</v>
      </c>
      <c r="R9" s="25">
        <v>0</v>
      </c>
    </row>
    <row r="10" spans="1:18" ht="22.5" customHeight="1">
      <c r="A10" s="84" t="s">
        <v>27</v>
      </c>
      <c r="B10" s="23">
        <v>8</v>
      </c>
      <c r="C10" s="24">
        <v>842855</v>
      </c>
      <c r="D10" s="25">
        <v>674284</v>
      </c>
      <c r="E10" s="26">
        <v>0</v>
      </c>
      <c r="F10" s="23">
        <v>0</v>
      </c>
      <c r="G10" s="24">
        <v>0</v>
      </c>
      <c r="H10" s="27">
        <v>0</v>
      </c>
      <c r="I10" s="83">
        <f t="shared" si="0"/>
        <v>0</v>
      </c>
      <c r="J10" s="23">
        <v>0</v>
      </c>
      <c r="K10" s="24">
        <v>0</v>
      </c>
      <c r="L10" s="25">
        <v>0</v>
      </c>
      <c r="M10" s="65">
        <v>0</v>
      </c>
      <c r="N10" s="24">
        <v>0</v>
      </c>
      <c r="O10" s="66">
        <v>0</v>
      </c>
      <c r="P10" s="23">
        <v>0</v>
      </c>
      <c r="Q10" s="24">
        <v>0</v>
      </c>
      <c r="R10" s="25">
        <v>0</v>
      </c>
    </row>
    <row r="11" spans="1:18" ht="22.5" customHeight="1">
      <c r="A11" s="84" t="s">
        <v>28</v>
      </c>
      <c r="B11" s="23">
        <v>20</v>
      </c>
      <c r="C11" s="24">
        <v>1305544.88</v>
      </c>
      <c r="D11" s="25">
        <v>1044435.904</v>
      </c>
      <c r="E11" s="26">
        <v>0</v>
      </c>
      <c r="F11" s="23">
        <v>0</v>
      </c>
      <c r="G11" s="24">
        <v>0</v>
      </c>
      <c r="H11" s="27">
        <v>3</v>
      </c>
      <c r="I11" s="83">
        <f t="shared" si="0"/>
        <v>0.15</v>
      </c>
      <c r="J11" s="23">
        <v>0</v>
      </c>
      <c r="K11" s="24">
        <v>0</v>
      </c>
      <c r="L11" s="25">
        <v>0</v>
      </c>
      <c r="M11" s="65">
        <v>0</v>
      </c>
      <c r="N11" s="24">
        <v>0</v>
      </c>
      <c r="O11" s="66">
        <v>0</v>
      </c>
      <c r="P11" s="23">
        <v>0</v>
      </c>
      <c r="Q11" s="24">
        <v>0</v>
      </c>
      <c r="R11" s="25">
        <v>0</v>
      </c>
    </row>
    <row r="12" spans="1:18" ht="22.5" customHeight="1">
      <c r="A12" s="84" t="s">
        <v>29</v>
      </c>
      <c r="B12" s="23">
        <v>11</v>
      </c>
      <c r="C12" s="24">
        <v>1597925</v>
      </c>
      <c r="D12" s="25">
        <v>1278340</v>
      </c>
      <c r="E12" s="26">
        <v>0</v>
      </c>
      <c r="F12" s="23">
        <v>0</v>
      </c>
      <c r="G12" s="24">
        <v>0</v>
      </c>
      <c r="H12" s="27">
        <v>3</v>
      </c>
      <c r="I12" s="83">
        <f t="shared" si="0"/>
        <v>0.2727272727272727</v>
      </c>
      <c r="J12" s="23">
        <v>0</v>
      </c>
      <c r="K12" s="24">
        <v>0</v>
      </c>
      <c r="L12" s="25">
        <v>0</v>
      </c>
      <c r="M12" s="65">
        <v>0</v>
      </c>
      <c r="N12" s="24">
        <v>0</v>
      </c>
      <c r="O12" s="66">
        <v>0</v>
      </c>
      <c r="P12" s="23">
        <v>0</v>
      </c>
      <c r="Q12" s="24">
        <v>0</v>
      </c>
      <c r="R12" s="25">
        <v>0</v>
      </c>
    </row>
    <row r="13" spans="1:18" ht="22.5" customHeight="1">
      <c r="A13" s="84" t="s">
        <v>30</v>
      </c>
      <c r="B13" s="23">
        <v>41</v>
      </c>
      <c r="C13" s="24">
        <v>2589714.94</v>
      </c>
      <c r="D13" s="25">
        <v>2071771.952</v>
      </c>
      <c r="E13" s="26">
        <v>0</v>
      </c>
      <c r="F13" s="23">
        <v>0</v>
      </c>
      <c r="G13" s="24">
        <v>0</v>
      </c>
      <c r="H13" s="27">
        <v>15</v>
      </c>
      <c r="I13" s="83">
        <f t="shared" si="0"/>
        <v>0.36585365853658536</v>
      </c>
      <c r="J13" s="23">
        <v>0</v>
      </c>
      <c r="K13" s="24">
        <v>0</v>
      </c>
      <c r="L13" s="25">
        <v>0</v>
      </c>
      <c r="M13" s="65">
        <v>0</v>
      </c>
      <c r="N13" s="24">
        <v>0</v>
      </c>
      <c r="O13" s="66">
        <v>0</v>
      </c>
      <c r="P13" s="23">
        <v>0</v>
      </c>
      <c r="Q13" s="24">
        <v>0</v>
      </c>
      <c r="R13" s="25">
        <v>0</v>
      </c>
    </row>
    <row r="14" spans="1:18" ht="22.5" customHeight="1">
      <c r="A14" s="84" t="s">
        <v>31</v>
      </c>
      <c r="B14" s="23">
        <v>63</v>
      </c>
      <c r="C14" s="24">
        <v>6243530.05</v>
      </c>
      <c r="D14" s="25">
        <v>4994824.04</v>
      </c>
      <c r="E14" s="26">
        <v>0</v>
      </c>
      <c r="F14" s="23">
        <v>1</v>
      </c>
      <c r="G14" s="24">
        <v>100000</v>
      </c>
      <c r="H14" s="27">
        <v>15</v>
      </c>
      <c r="I14" s="83">
        <f t="shared" si="0"/>
        <v>0.25396825396825395</v>
      </c>
      <c r="J14" s="23">
        <v>1</v>
      </c>
      <c r="K14" s="24">
        <v>100000</v>
      </c>
      <c r="L14" s="25">
        <v>80000</v>
      </c>
      <c r="M14" s="65">
        <v>0</v>
      </c>
      <c r="N14" s="24">
        <v>0</v>
      </c>
      <c r="O14" s="66">
        <v>0</v>
      </c>
      <c r="P14" s="23">
        <v>0</v>
      </c>
      <c r="Q14" s="24">
        <v>0</v>
      </c>
      <c r="R14" s="25">
        <v>0</v>
      </c>
    </row>
    <row r="15" spans="1:18" ht="22.5" customHeight="1">
      <c r="A15" s="84" t="s">
        <v>32</v>
      </c>
      <c r="B15" s="23">
        <v>1</v>
      </c>
      <c r="C15" s="24">
        <v>100000</v>
      </c>
      <c r="D15" s="25">
        <v>80000</v>
      </c>
      <c r="E15" s="26">
        <v>0</v>
      </c>
      <c r="F15" s="23">
        <v>0</v>
      </c>
      <c r="G15" s="24">
        <v>0</v>
      </c>
      <c r="H15" s="27">
        <v>1</v>
      </c>
      <c r="I15" s="83">
        <f t="shared" si="0"/>
        <v>1</v>
      </c>
      <c r="J15" s="23">
        <v>0</v>
      </c>
      <c r="K15" s="24">
        <v>0</v>
      </c>
      <c r="L15" s="25">
        <v>0</v>
      </c>
      <c r="M15" s="65">
        <v>0</v>
      </c>
      <c r="N15" s="24">
        <v>0</v>
      </c>
      <c r="O15" s="66">
        <v>0</v>
      </c>
      <c r="P15" s="23">
        <v>0</v>
      </c>
      <c r="Q15" s="24">
        <v>0</v>
      </c>
      <c r="R15" s="25">
        <v>0</v>
      </c>
    </row>
    <row r="16" spans="1:18" ht="22.5" customHeight="1">
      <c r="A16" s="84" t="s">
        <v>33</v>
      </c>
      <c r="B16" s="23">
        <v>28</v>
      </c>
      <c r="C16" s="24">
        <v>2806924.5</v>
      </c>
      <c r="D16" s="25">
        <v>2245539.6</v>
      </c>
      <c r="E16" s="26">
        <v>0</v>
      </c>
      <c r="F16" s="23">
        <v>0</v>
      </c>
      <c r="G16" s="24">
        <v>0</v>
      </c>
      <c r="H16" s="27">
        <v>6</v>
      </c>
      <c r="I16" s="83">
        <f t="shared" si="0"/>
        <v>0.21428571428571427</v>
      </c>
      <c r="J16" s="23">
        <v>0</v>
      </c>
      <c r="K16" s="24">
        <v>0</v>
      </c>
      <c r="L16" s="25">
        <v>0</v>
      </c>
      <c r="M16" s="65">
        <v>0</v>
      </c>
      <c r="N16" s="24">
        <v>0</v>
      </c>
      <c r="O16" s="66">
        <v>0</v>
      </c>
      <c r="P16" s="23">
        <v>0</v>
      </c>
      <c r="Q16" s="24">
        <v>0</v>
      </c>
      <c r="R16" s="25">
        <v>0</v>
      </c>
    </row>
    <row r="17" spans="1:18" ht="22.5" customHeight="1">
      <c r="A17" s="84" t="s">
        <v>34</v>
      </c>
      <c r="B17" s="23">
        <v>5</v>
      </c>
      <c r="C17" s="24">
        <v>385521</v>
      </c>
      <c r="D17" s="25">
        <v>308416.8</v>
      </c>
      <c r="E17" s="26">
        <v>0</v>
      </c>
      <c r="F17" s="23">
        <v>1</v>
      </c>
      <c r="G17" s="24">
        <v>100000</v>
      </c>
      <c r="H17" s="27">
        <v>1</v>
      </c>
      <c r="I17" s="83">
        <f t="shared" si="0"/>
        <v>0.4</v>
      </c>
      <c r="J17" s="23">
        <v>1</v>
      </c>
      <c r="K17" s="24">
        <v>100000</v>
      </c>
      <c r="L17" s="25">
        <v>80000</v>
      </c>
      <c r="M17" s="65">
        <v>0</v>
      </c>
      <c r="N17" s="24">
        <v>0</v>
      </c>
      <c r="O17" s="66">
        <v>0</v>
      </c>
      <c r="P17" s="23">
        <v>0</v>
      </c>
      <c r="Q17" s="24">
        <v>0</v>
      </c>
      <c r="R17" s="25">
        <v>0</v>
      </c>
    </row>
    <row r="18" spans="1:18" ht="22.5" customHeight="1">
      <c r="A18" s="84" t="s">
        <v>35</v>
      </c>
      <c r="B18" s="23">
        <v>6</v>
      </c>
      <c r="C18" s="24">
        <v>334401.5</v>
      </c>
      <c r="D18" s="25">
        <v>267521.2</v>
      </c>
      <c r="E18" s="26">
        <v>0</v>
      </c>
      <c r="F18" s="23">
        <v>3</v>
      </c>
      <c r="G18" s="24">
        <v>117617.5</v>
      </c>
      <c r="H18" s="27">
        <v>1</v>
      </c>
      <c r="I18" s="83">
        <f t="shared" si="0"/>
        <v>0.6666666666666666</v>
      </c>
      <c r="J18" s="23">
        <v>3</v>
      </c>
      <c r="K18" s="24">
        <v>117617.5</v>
      </c>
      <c r="L18" s="25">
        <v>94094</v>
      </c>
      <c r="M18" s="65">
        <v>2</v>
      </c>
      <c r="N18" s="24">
        <v>79125</v>
      </c>
      <c r="O18" s="66">
        <v>63300</v>
      </c>
      <c r="P18" s="23">
        <v>0</v>
      </c>
      <c r="Q18" s="24">
        <v>0</v>
      </c>
      <c r="R18" s="25">
        <v>0</v>
      </c>
    </row>
    <row r="19" spans="1:18" ht="22.5" customHeight="1">
      <c r="A19" s="84" t="s">
        <v>36</v>
      </c>
      <c r="B19" s="23">
        <v>26</v>
      </c>
      <c r="C19" s="24">
        <v>2476511.1</v>
      </c>
      <c r="D19" s="25">
        <v>1981208.8800000001</v>
      </c>
      <c r="E19" s="26">
        <v>0</v>
      </c>
      <c r="F19" s="23">
        <v>2</v>
      </c>
      <c r="G19" s="24">
        <v>339738.5</v>
      </c>
      <c r="H19" s="27">
        <v>9</v>
      </c>
      <c r="I19" s="83">
        <f t="shared" si="0"/>
        <v>0.4230769230769231</v>
      </c>
      <c r="J19" s="23">
        <v>0</v>
      </c>
      <c r="K19" s="24">
        <v>0</v>
      </c>
      <c r="L19" s="25">
        <v>0</v>
      </c>
      <c r="M19" s="65">
        <v>0</v>
      </c>
      <c r="N19" s="24">
        <v>0</v>
      </c>
      <c r="O19" s="66">
        <v>0</v>
      </c>
      <c r="P19" s="23">
        <v>0</v>
      </c>
      <c r="Q19" s="24">
        <v>0</v>
      </c>
      <c r="R19" s="25">
        <v>0</v>
      </c>
    </row>
    <row r="20" spans="1:18" ht="22.5" customHeight="1">
      <c r="A20" s="84" t="s">
        <v>37</v>
      </c>
      <c r="B20" s="23">
        <v>16</v>
      </c>
      <c r="C20" s="24">
        <v>908035.5</v>
      </c>
      <c r="D20" s="25">
        <v>726428.4</v>
      </c>
      <c r="E20" s="26">
        <v>0</v>
      </c>
      <c r="F20" s="23">
        <v>4</v>
      </c>
      <c r="G20" s="24">
        <v>173317</v>
      </c>
      <c r="H20" s="27">
        <v>8</v>
      </c>
      <c r="I20" s="83">
        <f t="shared" si="0"/>
        <v>0.75</v>
      </c>
      <c r="J20" s="23">
        <v>2</v>
      </c>
      <c r="K20" s="24">
        <v>79625</v>
      </c>
      <c r="L20" s="25">
        <v>63700</v>
      </c>
      <c r="M20" s="65">
        <v>0</v>
      </c>
      <c r="N20" s="24">
        <v>0</v>
      </c>
      <c r="O20" s="66">
        <v>0</v>
      </c>
      <c r="P20" s="23">
        <v>0</v>
      </c>
      <c r="Q20" s="24">
        <v>0</v>
      </c>
      <c r="R20" s="25">
        <v>0</v>
      </c>
    </row>
    <row r="21" spans="1:18" ht="22.5" customHeight="1">
      <c r="A21" s="82" t="s">
        <v>38</v>
      </c>
      <c r="B21" s="23">
        <v>21</v>
      </c>
      <c r="C21" s="24">
        <v>2712096.5</v>
      </c>
      <c r="D21" s="25">
        <v>2169677.2</v>
      </c>
      <c r="E21" s="26">
        <v>0</v>
      </c>
      <c r="F21" s="23">
        <v>1</v>
      </c>
      <c r="G21" s="24">
        <v>84672</v>
      </c>
      <c r="H21" s="27">
        <v>11</v>
      </c>
      <c r="I21" s="83">
        <f t="shared" si="0"/>
        <v>0.5714285714285714</v>
      </c>
      <c r="J21" s="23">
        <v>1</v>
      </c>
      <c r="K21" s="24">
        <v>84672</v>
      </c>
      <c r="L21" s="25">
        <v>67737.6</v>
      </c>
      <c r="M21" s="65">
        <v>0</v>
      </c>
      <c r="N21" s="24">
        <v>0</v>
      </c>
      <c r="O21" s="66">
        <v>0</v>
      </c>
      <c r="P21" s="23">
        <v>0</v>
      </c>
      <c r="Q21" s="24">
        <v>0</v>
      </c>
      <c r="R21" s="25">
        <v>0</v>
      </c>
    </row>
    <row r="22" spans="1:18" ht="22.5" customHeight="1">
      <c r="A22" s="84" t="s">
        <v>39</v>
      </c>
      <c r="B22" s="23">
        <v>24</v>
      </c>
      <c r="C22" s="24">
        <v>1813282</v>
      </c>
      <c r="D22" s="25">
        <v>1450625.6</v>
      </c>
      <c r="E22" s="26">
        <v>0</v>
      </c>
      <c r="F22" s="23">
        <v>0</v>
      </c>
      <c r="G22" s="24">
        <v>0</v>
      </c>
      <c r="H22" s="27">
        <v>5</v>
      </c>
      <c r="I22" s="83">
        <f t="shared" si="0"/>
        <v>0.20833333333333334</v>
      </c>
      <c r="J22" s="23">
        <v>0</v>
      </c>
      <c r="K22" s="24">
        <v>0</v>
      </c>
      <c r="L22" s="25">
        <v>0</v>
      </c>
      <c r="M22" s="65">
        <v>0</v>
      </c>
      <c r="N22" s="24">
        <v>0</v>
      </c>
      <c r="O22" s="66">
        <v>0</v>
      </c>
      <c r="P22" s="23">
        <v>0</v>
      </c>
      <c r="Q22" s="24">
        <v>0</v>
      </c>
      <c r="R22" s="25">
        <v>0</v>
      </c>
    </row>
    <row r="23" spans="1:18" ht="22.5" customHeight="1" thickBot="1">
      <c r="A23" s="85" t="s">
        <v>43</v>
      </c>
      <c r="B23" s="38">
        <v>12</v>
      </c>
      <c r="C23" s="40">
        <v>712495.5</v>
      </c>
      <c r="D23" s="41">
        <v>569996.4</v>
      </c>
      <c r="E23" s="86">
        <v>0</v>
      </c>
      <c r="F23" s="38">
        <v>0</v>
      </c>
      <c r="G23" s="40">
        <v>0</v>
      </c>
      <c r="H23" s="87">
        <v>7</v>
      </c>
      <c r="I23" s="88">
        <f t="shared" si="0"/>
        <v>0.5833333333333334</v>
      </c>
      <c r="J23" s="38">
        <v>0</v>
      </c>
      <c r="K23" s="40">
        <v>0</v>
      </c>
      <c r="L23" s="41">
        <v>0</v>
      </c>
      <c r="M23" s="71">
        <v>0</v>
      </c>
      <c r="N23" s="40">
        <v>0</v>
      </c>
      <c r="O23" s="72">
        <v>0</v>
      </c>
      <c r="P23" s="38">
        <v>0</v>
      </c>
      <c r="Q23" s="40">
        <v>0</v>
      </c>
      <c r="R23" s="41">
        <v>0</v>
      </c>
    </row>
    <row r="24" spans="1:18" ht="22.5" customHeight="1" thickBot="1">
      <c r="A24" s="89" t="s">
        <v>41</v>
      </c>
      <c r="B24" s="43">
        <f aca="true" t="shared" si="1" ref="B24:H24">SUM(B8:B23)</f>
        <v>308</v>
      </c>
      <c r="C24" s="44">
        <f t="shared" si="1"/>
        <v>27072304.970000003</v>
      </c>
      <c r="D24" s="45">
        <f t="shared" si="1"/>
        <v>21657843.976</v>
      </c>
      <c r="E24" s="46">
        <f t="shared" si="1"/>
        <v>0</v>
      </c>
      <c r="F24" s="43">
        <f t="shared" si="1"/>
        <v>12</v>
      </c>
      <c r="G24" s="44">
        <f t="shared" si="1"/>
        <v>915345</v>
      </c>
      <c r="H24" s="47">
        <f t="shared" si="1"/>
        <v>90</v>
      </c>
      <c r="I24" s="90">
        <f t="shared" si="0"/>
        <v>0.33116883116883117</v>
      </c>
      <c r="J24" s="43">
        <f aca="true" t="shared" si="2" ref="J24:R24">SUM(J8:J23)</f>
        <v>8</v>
      </c>
      <c r="K24" s="44">
        <f t="shared" si="2"/>
        <v>481914.5</v>
      </c>
      <c r="L24" s="45">
        <f t="shared" si="2"/>
        <v>385531.6</v>
      </c>
      <c r="M24" s="76">
        <f t="shared" si="2"/>
        <v>2</v>
      </c>
      <c r="N24" s="44">
        <f t="shared" si="2"/>
        <v>79125</v>
      </c>
      <c r="O24" s="77">
        <f t="shared" si="2"/>
        <v>63300</v>
      </c>
      <c r="P24" s="43">
        <f t="shared" si="2"/>
        <v>0</v>
      </c>
      <c r="Q24" s="44">
        <f t="shared" si="2"/>
        <v>0</v>
      </c>
      <c r="R24" s="45">
        <f t="shared" si="2"/>
        <v>0</v>
      </c>
    </row>
  </sheetData>
  <sheetProtection/>
  <mergeCells count="18">
    <mergeCell ref="A1:A2"/>
    <mergeCell ref="A5:A7"/>
    <mergeCell ref="B5:D5"/>
    <mergeCell ref="E5:E6"/>
    <mergeCell ref="F5:H5"/>
    <mergeCell ref="I5:I7"/>
    <mergeCell ref="B6:B7"/>
    <mergeCell ref="C6:D6"/>
    <mergeCell ref="F6:G6"/>
    <mergeCell ref="J5:L5"/>
    <mergeCell ref="M5:O5"/>
    <mergeCell ref="P5:R5"/>
    <mergeCell ref="M6:M7"/>
    <mergeCell ref="N6:O6"/>
    <mergeCell ref="J6:J7"/>
    <mergeCell ref="K6:L6"/>
    <mergeCell ref="P6:P7"/>
    <mergeCell ref="Q6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SheetLayoutView="100" zoomScalePageLayoutView="0" workbookViewId="0" topLeftCell="A4">
      <selection activeCell="H17" sqref="H17"/>
    </sheetView>
  </sheetViews>
  <sheetFormatPr defaultColWidth="9.140625" defaultRowHeight="12.75"/>
  <cols>
    <col min="1" max="1" width="24.140625" style="2" customWidth="1"/>
    <col min="2" max="2" width="11.00390625" style="2" customWidth="1"/>
    <col min="3" max="4" width="13.421875" style="2" bestFit="1" customWidth="1"/>
    <col min="5" max="6" width="9.140625" style="2" customWidth="1"/>
    <col min="7" max="7" width="13.421875" style="2" bestFit="1" customWidth="1"/>
    <col min="8" max="10" width="9.140625" style="2" customWidth="1"/>
    <col min="11" max="12" width="12.28125" style="2" bestFit="1" customWidth="1"/>
    <col min="13" max="16384" width="9.140625" style="2" customWidth="1"/>
  </cols>
  <sheetData>
    <row r="1" spans="1:4" ht="39.75" customHeight="1">
      <c r="A1" s="115" t="s">
        <v>45</v>
      </c>
      <c r="B1" s="115" t="s">
        <v>46</v>
      </c>
      <c r="C1" s="139"/>
      <c r="D1" s="139"/>
    </row>
    <row r="2" spans="1:2" ht="12.75">
      <c r="A2" s="116"/>
      <c r="B2" s="91"/>
    </row>
    <row r="3" spans="1:2" ht="12.75">
      <c r="A3" s="92" t="s">
        <v>2</v>
      </c>
      <c r="B3" s="2" t="str">
        <f>'[1]sprawozdanie mies syntetyczne'!J2</f>
        <v>30.06.2010 r.</v>
      </c>
    </row>
    <row r="4" ht="13.5" thickBot="1"/>
    <row r="5" spans="1:18" s="93" customFormat="1" ht="21" customHeight="1">
      <c r="A5" s="142" t="s">
        <v>3</v>
      </c>
      <c r="B5" s="130" t="s">
        <v>4</v>
      </c>
      <c r="C5" s="107"/>
      <c r="D5" s="131"/>
      <c r="E5" s="122" t="s">
        <v>5</v>
      </c>
      <c r="F5" s="130" t="s">
        <v>6</v>
      </c>
      <c r="G5" s="107"/>
      <c r="H5" s="131"/>
      <c r="I5" s="122" t="s">
        <v>7</v>
      </c>
      <c r="J5" s="130" t="s">
        <v>8</v>
      </c>
      <c r="K5" s="107"/>
      <c r="L5" s="131"/>
      <c r="M5" s="106" t="s">
        <v>9</v>
      </c>
      <c r="N5" s="107"/>
      <c r="O5" s="108"/>
      <c r="P5" s="130" t="s">
        <v>10</v>
      </c>
      <c r="Q5" s="107"/>
      <c r="R5" s="108"/>
    </row>
    <row r="6" spans="1:18" s="93" customFormat="1" ht="21">
      <c r="A6" s="143"/>
      <c r="B6" s="137" t="s">
        <v>12</v>
      </c>
      <c r="C6" s="111" t="s">
        <v>13</v>
      </c>
      <c r="D6" s="140"/>
      <c r="E6" s="123"/>
      <c r="F6" s="137" t="s">
        <v>14</v>
      </c>
      <c r="G6" s="111"/>
      <c r="H6" s="94" t="s">
        <v>15</v>
      </c>
      <c r="I6" s="123"/>
      <c r="J6" s="137" t="s">
        <v>12</v>
      </c>
      <c r="K6" s="113" t="s">
        <v>16</v>
      </c>
      <c r="L6" s="141"/>
      <c r="M6" s="109" t="s">
        <v>12</v>
      </c>
      <c r="N6" s="113" t="s">
        <v>13</v>
      </c>
      <c r="O6" s="114"/>
      <c r="P6" s="137" t="s">
        <v>12</v>
      </c>
      <c r="Q6" s="113" t="s">
        <v>13</v>
      </c>
      <c r="R6" s="114"/>
    </row>
    <row r="7" spans="1:18" s="93" customFormat="1" ht="21.75" thickBot="1">
      <c r="A7" s="144"/>
      <c r="B7" s="138"/>
      <c r="C7" s="8" t="s">
        <v>21</v>
      </c>
      <c r="D7" s="58" t="s">
        <v>22</v>
      </c>
      <c r="E7" s="12" t="s">
        <v>12</v>
      </c>
      <c r="F7" s="95" t="s">
        <v>12</v>
      </c>
      <c r="G7" s="8" t="s">
        <v>23</v>
      </c>
      <c r="H7" s="58" t="s">
        <v>12</v>
      </c>
      <c r="I7" s="124"/>
      <c r="J7" s="138"/>
      <c r="K7" s="8" t="s">
        <v>21</v>
      </c>
      <c r="L7" s="58" t="s">
        <v>22</v>
      </c>
      <c r="M7" s="110"/>
      <c r="N7" s="8" t="s">
        <v>21</v>
      </c>
      <c r="O7" s="9" t="s">
        <v>22</v>
      </c>
      <c r="P7" s="138"/>
      <c r="Q7" s="8" t="s">
        <v>21</v>
      </c>
      <c r="R7" s="9" t="s">
        <v>22</v>
      </c>
    </row>
    <row r="8" spans="1:18" ht="22.5" customHeight="1">
      <c r="A8" s="14" t="s">
        <v>25</v>
      </c>
      <c r="B8" s="61">
        <v>112</v>
      </c>
      <c r="C8" s="16">
        <v>60262678.570999995</v>
      </c>
      <c r="D8" s="62">
        <v>34187197.09</v>
      </c>
      <c r="E8" s="63">
        <v>0</v>
      </c>
      <c r="F8" s="61">
        <v>27</v>
      </c>
      <c r="G8" s="16">
        <v>11487962.21</v>
      </c>
      <c r="H8" s="64">
        <v>19</v>
      </c>
      <c r="I8" s="20">
        <f aca="true" t="shared" si="0" ref="I8:I24">IF(B8=0,0,(H8+F8+E8)/B8)</f>
        <v>0.4107142857142857</v>
      </c>
      <c r="J8" s="61">
        <v>14</v>
      </c>
      <c r="K8" s="16">
        <v>6071557.98</v>
      </c>
      <c r="L8" s="62">
        <v>3839891</v>
      </c>
      <c r="M8" s="15">
        <v>0</v>
      </c>
      <c r="N8" s="16">
        <v>0</v>
      </c>
      <c r="O8" s="17">
        <v>0</v>
      </c>
      <c r="P8" s="61">
        <v>0</v>
      </c>
      <c r="Q8" s="16">
        <v>0</v>
      </c>
      <c r="R8" s="17">
        <v>0</v>
      </c>
    </row>
    <row r="9" spans="1:18" ht="22.5" customHeight="1">
      <c r="A9" s="22" t="s">
        <v>26</v>
      </c>
      <c r="B9" s="65">
        <v>122</v>
      </c>
      <c r="C9" s="24">
        <v>44940273.8</v>
      </c>
      <c r="D9" s="66">
        <v>27741499.73</v>
      </c>
      <c r="E9" s="67">
        <v>4</v>
      </c>
      <c r="F9" s="65">
        <v>105</v>
      </c>
      <c r="G9" s="24">
        <v>38255691.78</v>
      </c>
      <c r="H9" s="68">
        <v>2</v>
      </c>
      <c r="I9" s="28">
        <f t="shared" si="0"/>
        <v>0.9098360655737705</v>
      </c>
      <c r="J9" s="65">
        <v>49</v>
      </c>
      <c r="K9" s="24">
        <v>17645696.33</v>
      </c>
      <c r="L9" s="66">
        <v>11577608</v>
      </c>
      <c r="M9" s="23">
        <v>0</v>
      </c>
      <c r="N9" s="24">
        <v>0</v>
      </c>
      <c r="O9" s="25">
        <v>0</v>
      </c>
      <c r="P9" s="65">
        <v>0</v>
      </c>
      <c r="Q9" s="24">
        <v>0</v>
      </c>
      <c r="R9" s="25">
        <v>0</v>
      </c>
    </row>
    <row r="10" spans="1:18" ht="22.5" customHeight="1">
      <c r="A10" s="30" t="s">
        <v>27</v>
      </c>
      <c r="B10" s="65">
        <v>93</v>
      </c>
      <c r="C10" s="24">
        <v>32397945.17</v>
      </c>
      <c r="D10" s="66">
        <v>19775472.2</v>
      </c>
      <c r="E10" s="67">
        <v>0</v>
      </c>
      <c r="F10" s="65">
        <v>40</v>
      </c>
      <c r="G10" s="24">
        <v>14034510.2</v>
      </c>
      <c r="H10" s="68">
        <v>7</v>
      </c>
      <c r="I10" s="28">
        <f t="shared" si="0"/>
        <v>0.5053763440860215</v>
      </c>
      <c r="J10" s="65">
        <v>29</v>
      </c>
      <c r="K10" s="24">
        <v>9547933.97</v>
      </c>
      <c r="L10" s="66">
        <v>5372871</v>
      </c>
      <c r="M10" s="23">
        <v>0</v>
      </c>
      <c r="N10" s="24">
        <v>0</v>
      </c>
      <c r="O10" s="25">
        <v>0</v>
      </c>
      <c r="P10" s="65">
        <v>0</v>
      </c>
      <c r="Q10" s="24">
        <v>0</v>
      </c>
      <c r="R10" s="25">
        <v>0</v>
      </c>
    </row>
    <row r="11" spans="1:18" ht="22.5" customHeight="1">
      <c r="A11" s="30" t="s">
        <v>28</v>
      </c>
      <c r="B11" s="65">
        <v>46</v>
      </c>
      <c r="C11" s="24">
        <v>14527853.86</v>
      </c>
      <c r="D11" s="66">
        <v>9714818.54</v>
      </c>
      <c r="E11" s="67">
        <v>0</v>
      </c>
      <c r="F11" s="65">
        <v>9</v>
      </c>
      <c r="G11" s="24">
        <v>3141583.8699999996</v>
      </c>
      <c r="H11" s="68">
        <v>5</v>
      </c>
      <c r="I11" s="28">
        <f t="shared" si="0"/>
        <v>0.30434782608695654</v>
      </c>
      <c r="J11" s="65">
        <v>0</v>
      </c>
      <c r="K11" s="24">
        <v>0</v>
      </c>
      <c r="L11" s="66">
        <v>0</v>
      </c>
      <c r="M11" s="23">
        <v>0</v>
      </c>
      <c r="N11" s="24">
        <v>0</v>
      </c>
      <c r="O11" s="25">
        <v>0</v>
      </c>
      <c r="P11" s="65">
        <v>0</v>
      </c>
      <c r="Q11" s="24">
        <v>0</v>
      </c>
      <c r="R11" s="25">
        <v>0</v>
      </c>
    </row>
    <row r="12" spans="1:18" ht="22.5" customHeight="1">
      <c r="A12" s="30" t="s">
        <v>29</v>
      </c>
      <c r="B12" s="65">
        <v>26</v>
      </c>
      <c r="C12" s="24">
        <v>9722803.320000002</v>
      </c>
      <c r="D12" s="66">
        <v>6402531</v>
      </c>
      <c r="E12" s="67">
        <v>0</v>
      </c>
      <c r="F12" s="65">
        <v>9</v>
      </c>
      <c r="G12" s="24">
        <v>3398518.4800000004</v>
      </c>
      <c r="H12" s="68">
        <v>0</v>
      </c>
      <c r="I12" s="28">
        <f t="shared" si="0"/>
        <v>0.34615384615384615</v>
      </c>
      <c r="J12" s="65">
        <v>2</v>
      </c>
      <c r="K12" s="24">
        <v>1097733.26</v>
      </c>
      <c r="L12" s="66">
        <v>707204</v>
      </c>
      <c r="M12" s="23">
        <v>0</v>
      </c>
      <c r="N12" s="24">
        <v>0</v>
      </c>
      <c r="O12" s="25">
        <v>0</v>
      </c>
      <c r="P12" s="65">
        <v>0</v>
      </c>
      <c r="Q12" s="24">
        <v>0</v>
      </c>
      <c r="R12" s="25">
        <v>0</v>
      </c>
    </row>
    <row r="13" spans="1:18" ht="22.5" customHeight="1">
      <c r="A13" s="30" t="s">
        <v>30</v>
      </c>
      <c r="B13" s="65">
        <v>123</v>
      </c>
      <c r="C13" s="24">
        <v>45083407.58</v>
      </c>
      <c r="D13" s="66">
        <v>28034971.64</v>
      </c>
      <c r="E13" s="67">
        <v>0</v>
      </c>
      <c r="F13" s="65">
        <v>0</v>
      </c>
      <c r="G13" s="24">
        <v>0</v>
      </c>
      <c r="H13" s="68">
        <v>10</v>
      </c>
      <c r="I13" s="28">
        <f t="shared" si="0"/>
        <v>0.08130081300813008</v>
      </c>
      <c r="J13" s="65">
        <v>0</v>
      </c>
      <c r="K13" s="24">
        <v>0</v>
      </c>
      <c r="L13" s="66">
        <v>0</v>
      </c>
      <c r="M13" s="23">
        <v>0</v>
      </c>
      <c r="N13" s="24">
        <v>0</v>
      </c>
      <c r="O13" s="25">
        <v>0</v>
      </c>
      <c r="P13" s="65">
        <v>0</v>
      </c>
      <c r="Q13" s="24">
        <v>0</v>
      </c>
      <c r="R13" s="25">
        <v>0</v>
      </c>
    </row>
    <row r="14" spans="1:18" ht="22.5" customHeight="1">
      <c r="A14" s="30" t="s">
        <v>31</v>
      </c>
      <c r="B14" s="65">
        <v>172</v>
      </c>
      <c r="C14" s="24">
        <v>70139335.35</v>
      </c>
      <c r="D14" s="66">
        <v>41436045.42</v>
      </c>
      <c r="E14" s="67">
        <v>1</v>
      </c>
      <c r="F14" s="65">
        <v>0</v>
      </c>
      <c r="G14" s="24">
        <v>0</v>
      </c>
      <c r="H14" s="68">
        <v>3</v>
      </c>
      <c r="I14" s="28">
        <f t="shared" si="0"/>
        <v>0.023255813953488372</v>
      </c>
      <c r="J14" s="65">
        <v>0</v>
      </c>
      <c r="K14" s="24">
        <v>0</v>
      </c>
      <c r="L14" s="66">
        <v>0</v>
      </c>
      <c r="M14" s="23">
        <v>0</v>
      </c>
      <c r="N14" s="24">
        <v>0</v>
      </c>
      <c r="O14" s="25">
        <v>0</v>
      </c>
      <c r="P14" s="65">
        <v>0</v>
      </c>
      <c r="Q14" s="24">
        <v>0</v>
      </c>
      <c r="R14" s="25">
        <v>0</v>
      </c>
    </row>
    <row r="15" spans="1:18" ht="22.5" customHeight="1">
      <c r="A15" s="30" t="s">
        <v>32</v>
      </c>
      <c r="B15" s="65">
        <v>59</v>
      </c>
      <c r="C15" s="24">
        <v>17805293.92</v>
      </c>
      <c r="D15" s="66">
        <v>12227404.68</v>
      </c>
      <c r="E15" s="67">
        <v>2</v>
      </c>
      <c r="F15" s="65">
        <v>10</v>
      </c>
      <c r="G15" s="24">
        <v>3104514.17</v>
      </c>
      <c r="H15" s="68">
        <v>8</v>
      </c>
      <c r="I15" s="28">
        <f t="shared" si="0"/>
        <v>0.3389830508474576</v>
      </c>
      <c r="J15" s="65">
        <v>8</v>
      </c>
      <c r="K15" s="24">
        <v>2472801.75</v>
      </c>
      <c r="L15" s="66">
        <v>1854598</v>
      </c>
      <c r="M15" s="23">
        <v>0</v>
      </c>
      <c r="N15" s="24">
        <v>0</v>
      </c>
      <c r="O15" s="25">
        <v>0</v>
      </c>
      <c r="P15" s="65">
        <v>0</v>
      </c>
      <c r="Q15" s="24">
        <v>0</v>
      </c>
      <c r="R15" s="25">
        <v>0</v>
      </c>
    </row>
    <row r="16" spans="1:18" ht="22.5" customHeight="1">
      <c r="A16" s="30" t="s">
        <v>33</v>
      </c>
      <c r="B16" s="65">
        <v>112</v>
      </c>
      <c r="C16" s="24">
        <v>38342217.89</v>
      </c>
      <c r="D16" s="66">
        <v>25745770.8</v>
      </c>
      <c r="E16" s="67">
        <v>7</v>
      </c>
      <c r="F16" s="65">
        <v>24</v>
      </c>
      <c r="G16" s="24">
        <v>8837961.01</v>
      </c>
      <c r="H16" s="68">
        <v>6</v>
      </c>
      <c r="I16" s="28">
        <f t="shared" si="0"/>
        <v>0.33035714285714285</v>
      </c>
      <c r="J16" s="65">
        <v>19</v>
      </c>
      <c r="K16" s="24">
        <v>7309518.57</v>
      </c>
      <c r="L16" s="66">
        <v>4868535</v>
      </c>
      <c r="M16" s="23">
        <v>0</v>
      </c>
      <c r="N16" s="24">
        <v>0</v>
      </c>
      <c r="O16" s="25">
        <v>0</v>
      </c>
      <c r="P16" s="65">
        <v>0</v>
      </c>
      <c r="Q16" s="24">
        <v>0</v>
      </c>
      <c r="R16" s="25">
        <v>0</v>
      </c>
    </row>
    <row r="17" spans="1:18" ht="22.5" customHeight="1">
      <c r="A17" s="30" t="s">
        <v>34</v>
      </c>
      <c r="B17" s="65">
        <v>70</v>
      </c>
      <c r="C17" s="24">
        <v>17907584.45</v>
      </c>
      <c r="D17" s="66">
        <v>12037715.82</v>
      </c>
      <c r="E17" s="67">
        <v>1</v>
      </c>
      <c r="F17" s="65">
        <v>42</v>
      </c>
      <c r="G17" s="24">
        <v>8941531.87</v>
      </c>
      <c r="H17" s="68">
        <v>7</v>
      </c>
      <c r="I17" s="28">
        <f t="shared" si="0"/>
        <v>0.7142857142857143</v>
      </c>
      <c r="J17" s="65">
        <v>15</v>
      </c>
      <c r="K17" s="24">
        <v>3156391.26</v>
      </c>
      <c r="L17" s="66">
        <v>2335808</v>
      </c>
      <c r="M17" s="23">
        <v>0</v>
      </c>
      <c r="N17" s="24">
        <v>0</v>
      </c>
      <c r="O17" s="25">
        <v>0</v>
      </c>
      <c r="P17" s="65">
        <v>0</v>
      </c>
      <c r="Q17" s="24">
        <v>0</v>
      </c>
      <c r="R17" s="25">
        <v>0</v>
      </c>
    </row>
    <row r="18" spans="1:18" ht="22.5" customHeight="1">
      <c r="A18" s="30" t="s">
        <v>35</v>
      </c>
      <c r="B18" s="65">
        <v>47</v>
      </c>
      <c r="C18" s="24">
        <v>10966259.17</v>
      </c>
      <c r="D18" s="66">
        <v>7362737.11</v>
      </c>
      <c r="E18" s="67">
        <v>1</v>
      </c>
      <c r="F18" s="65">
        <v>22</v>
      </c>
      <c r="G18" s="24">
        <v>5905090.78</v>
      </c>
      <c r="H18" s="68">
        <v>11</v>
      </c>
      <c r="I18" s="28">
        <f t="shared" si="0"/>
        <v>0.723404255319149</v>
      </c>
      <c r="J18" s="65">
        <v>9</v>
      </c>
      <c r="K18" s="24">
        <v>2889914.73</v>
      </c>
      <c r="L18" s="66">
        <v>1673144</v>
      </c>
      <c r="M18" s="23">
        <v>0</v>
      </c>
      <c r="N18" s="24">
        <v>0</v>
      </c>
      <c r="O18" s="25">
        <v>0</v>
      </c>
      <c r="P18" s="65">
        <v>0</v>
      </c>
      <c r="Q18" s="24">
        <v>0</v>
      </c>
      <c r="R18" s="25">
        <v>0</v>
      </c>
    </row>
    <row r="19" spans="1:18" ht="22.5" customHeight="1">
      <c r="A19" s="30" t="s">
        <v>36</v>
      </c>
      <c r="B19" s="65">
        <v>61</v>
      </c>
      <c r="C19" s="24">
        <v>21025777.95</v>
      </c>
      <c r="D19" s="66">
        <v>13356372.88</v>
      </c>
      <c r="E19" s="67">
        <v>1</v>
      </c>
      <c r="F19" s="65">
        <v>3</v>
      </c>
      <c r="G19" s="24">
        <v>1788479.2800000003</v>
      </c>
      <c r="H19" s="68">
        <v>14</v>
      </c>
      <c r="I19" s="28">
        <f t="shared" si="0"/>
        <v>0.29508196721311475</v>
      </c>
      <c r="J19" s="65">
        <v>0</v>
      </c>
      <c r="K19" s="24">
        <v>0</v>
      </c>
      <c r="L19" s="66">
        <v>0</v>
      </c>
      <c r="M19" s="23">
        <v>0</v>
      </c>
      <c r="N19" s="24">
        <v>0</v>
      </c>
      <c r="O19" s="25">
        <v>0</v>
      </c>
      <c r="P19" s="65">
        <v>0</v>
      </c>
      <c r="Q19" s="24">
        <v>0</v>
      </c>
      <c r="R19" s="25">
        <v>0</v>
      </c>
    </row>
    <row r="20" spans="1:18" ht="22.5" customHeight="1">
      <c r="A20" s="30" t="s">
        <v>37</v>
      </c>
      <c r="B20" s="65">
        <v>60</v>
      </c>
      <c r="C20" s="24">
        <v>23525933.42</v>
      </c>
      <c r="D20" s="66">
        <v>15916000.71</v>
      </c>
      <c r="E20" s="67">
        <v>3</v>
      </c>
      <c r="F20" s="65">
        <v>53</v>
      </c>
      <c r="G20" s="24">
        <v>21538847.29</v>
      </c>
      <c r="H20" s="68">
        <v>4</v>
      </c>
      <c r="I20" s="28">
        <f t="shared" si="0"/>
        <v>1</v>
      </c>
      <c r="J20" s="65">
        <v>5</v>
      </c>
      <c r="K20" s="24">
        <v>1249602.63</v>
      </c>
      <c r="L20" s="66">
        <v>929208</v>
      </c>
      <c r="M20" s="23">
        <v>0</v>
      </c>
      <c r="N20" s="24">
        <v>0</v>
      </c>
      <c r="O20" s="25">
        <v>0</v>
      </c>
      <c r="P20" s="65">
        <v>0</v>
      </c>
      <c r="Q20" s="24">
        <v>0</v>
      </c>
      <c r="R20" s="25">
        <v>0</v>
      </c>
    </row>
    <row r="21" spans="1:18" ht="22.5" customHeight="1">
      <c r="A21" s="22" t="s">
        <v>38</v>
      </c>
      <c r="B21" s="65">
        <v>94</v>
      </c>
      <c r="C21" s="24">
        <v>26347902.81</v>
      </c>
      <c r="D21" s="66">
        <v>16875222.4</v>
      </c>
      <c r="E21" s="67">
        <v>1</v>
      </c>
      <c r="F21" s="65">
        <v>29</v>
      </c>
      <c r="G21" s="24">
        <v>7712996.31</v>
      </c>
      <c r="H21" s="68">
        <v>13</v>
      </c>
      <c r="I21" s="28">
        <f t="shared" si="0"/>
        <v>0.4574468085106383</v>
      </c>
      <c r="J21" s="65">
        <v>26</v>
      </c>
      <c r="K21" s="24">
        <v>7506880.68</v>
      </c>
      <c r="L21" s="66">
        <v>4935342</v>
      </c>
      <c r="M21" s="23">
        <v>0</v>
      </c>
      <c r="N21" s="24">
        <v>0</v>
      </c>
      <c r="O21" s="25">
        <v>0</v>
      </c>
      <c r="P21" s="65">
        <v>0</v>
      </c>
      <c r="Q21" s="24">
        <v>0</v>
      </c>
      <c r="R21" s="25">
        <v>0</v>
      </c>
    </row>
    <row r="22" spans="1:18" ht="22.5" customHeight="1">
      <c r="A22" s="30" t="s">
        <v>39</v>
      </c>
      <c r="B22" s="65">
        <v>183</v>
      </c>
      <c r="C22" s="24">
        <v>73359068.02</v>
      </c>
      <c r="D22" s="66">
        <v>44431638.49</v>
      </c>
      <c r="E22" s="67">
        <v>0</v>
      </c>
      <c r="F22" s="65">
        <v>26</v>
      </c>
      <c r="G22" s="24">
        <v>10102728.66</v>
      </c>
      <c r="H22" s="68">
        <v>5</v>
      </c>
      <c r="I22" s="28">
        <f t="shared" si="0"/>
        <v>0.16939890710382513</v>
      </c>
      <c r="J22" s="65"/>
      <c r="K22" s="24">
        <v>0</v>
      </c>
      <c r="L22" s="66">
        <v>0</v>
      </c>
      <c r="M22" s="23">
        <v>0</v>
      </c>
      <c r="N22" s="24">
        <v>0</v>
      </c>
      <c r="O22" s="25">
        <v>0</v>
      </c>
      <c r="P22" s="65">
        <v>0</v>
      </c>
      <c r="Q22" s="24">
        <v>0</v>
      </c>
      <c r="R22" s="25">
        <v>0</v>
      </c>
    </row>
    <row r="23" spans="1:18" ht="22.5" customHeight="1" thickBot="1">
      <c r="A23" s="70" t="s">
        <v>40</v>
      </c>
      <c r="B23" s="71">
        <v>92</v>
      </c>
      <c r="C23" s="40">
        <v>20921953.72</v>
      </c>
      <c r="D23" s="72">
        <v>13303188.43</v>
      </c>
      <c r="E23" s="73">
        <v>0</v>
      </c>
      <c r="F23" s="71">
        <v>2</v>
      </c>
      <c r="G23" s="40">
        <v>343394.58</v>
      </c>
      <c r="H23" s="74">
        <v>5</v>
      </c>
      <c r="I23" s="75">
        <f t="shared" si="0"/>
        <v>0.07608695652173914</v>
      </c>
      <c r="J23" s="71">
        <v>2</v>
      </c>
      <c r="K23" s="40">
        <v>343394.58</v>
      </c>
      <c r="L23" s="72">
        <v>198296</v>
      </c>
      <c r="M23" s="38">
        <v>0</v>
      </c>
      <c r="N23" s="40">
        <v>0</v>
      </c>
      <c r="O23" s="41">
        <v>0</v>
      </c>
      <c r="P23" s="71">
        <v>0</v>
      </c>
      <c r="Q23" s="40">
        <v>0</v>
      </c>
      <c r="R23" s="41">
        <v>0</v>
      </c>
    </row>
    <row r="24" spans="1:18" ht="22.5" customHeight="1" thickBot="1">
      <c r="A24" s="42" t="s">
        <v>41</v>
      </c>
      <c r="B24" s="76">
        <f aca="true" t="shared" si="1" ref="B24:H24">SUM(B8:B23)</f>
        <v>1472</v>
      </c>
      <c r="C24" s="44">
        <f t="shared" si="1"/>
        <v>527276289.00100005</v>
      </c>
      <c r="D24" s="77">
        <f t="shared" si="1"/>
        <v>328548586.94000006</v>
      </c>
      <c r="E24" s="78">
        <f t="shared" si="1"/>
        <v>21</v>
      </c>
      <c r="F24" s="76">
        <f t="shared" si="1"/>
        <v>401</v>
      </c>
      <c r="G24" s="44">
        <f t="shared" si="1"/>
        <v>138593810.49</v>
      </c>
      <c r="H24" s="79">
        <f t="shared" si="1"/>
        <v>119</v>
      </c>
      <c r="I24" s="48">
        <f t="shared" si="0"/>
        <v>0.36752717391304346</v>
      </c>
      <c r="J24" s="76">
        <f aca="true" t="shared" si="2" ref="J24:R24">SUM(J8:J23)</f>
        <v>178</v>
      </c>
      <c r="K24" s="44">
        <f t="shared" si="2"/>
        <v>59291425.739999995</v>
      </c>
      <c r="L24" s="77">
        <f t="shared" si="2"/>
        <v>38292505</v>
      </c>
      <c r="M24" s="43">
        <f t="shared" si="2"/>
        <v>0</v>
      </c>
      <c r="N24" s="44">
        <f t="shared" si="2"/>
        <v>0</v>
      </c>
      <c r="O24" s="45">
        <f t="shared" si="2"/>
        <v>0</v>
      </c>
      <c r="P24" s="76">
        <f t="shared" si="2"/>
        <v>0</v>
      </c>
      <c r="Q24" s="44">
        <f t="shared" si="2"/>
        <v>0</v>
      </c>
      <c r="R24" s="45">
        <f t="shared" si="2"/>
        <v>0</v>
      </c>
    </row>
  </sheetData>
  <sheetProtection/>
  <mergeCells count="19">
    <mergeCell ref="K6:L6"/>
    <mergeCell ref="M6:M7"/>
    <mergeCell ref="N6:O6"/>
    <mergeCell ref="A1:A2"/>
    <mergeCell ref="A5:A7"/>
    <mergeCell ref="B5:D5"/>
    <mergeCell ref="E5:E6"/>
    <mergeCell ref="F5:H5"/>
    <mergeCell ref="I5:I7"/>
    <mergeCell ref="P6:P7"/>
    <mergeCell ref="Q6:R6"/>
    <mergeCell ref="B1:D1"/>
    <mergeCell ref="J5:L5"/>
    <mergeCell ref="M5:O5"/>
    <mergeCell ref="P5:R5"/>
    <mergeCell ref="B6:B7"/>
    <mergeCell ref="C6:D6"/>
    <mergeCell ref="F6:G6"/>
    <mergeCell ref="J6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SheetLayoutView="100" zoomScalePageLayoutView="0" workbookViewId="0" topLeftCell="E7">
      <selection activeCell="A5" sqref="A5:A7"/>
    </sheetView>
  </sheetViews>
  <sheetFormatPr defaultColWidth="9.140625" defaultRowHeight="12.75"/>
  <cols>
    <col min="1" max="1" width="16.8515625" style="2" customWidth="1"/>
    <col min="2" max="3" width="9.140625" style="2" customWidth="1"/>
    <col min="4" max="5" width="11.28125" style="2" bestFit="1" customWidth="1"/>
    <col min="6" max="22" width="9.140625" style="2" customWidth="1"/>
    <col min="23" max="23" width="10.57421875" style="2" customWidth="1"/>
    <col min="24" max="16384" width="9.140625" style="2" customWidth="1"/>
  </cols>
  <sheetData>
    <row r="1" spans="1:2" ht="12.75">
      <c r="A1" s="115" t="s">
        <v>47</v>
      </c>
      <c r="B1" s="1" t="s">
        <v>48</v>
      </c>
    </row>
    <row r="2" spans="1:2" ht="12.75">
      <c r="A2" s="116"/>
      <c r="B2" s="3"/>
    </row>
    <row r="3" spans="1:2" ht="12.75">
      <c r="A3" s="4" t="s">
        <v>2</v>
      </c>
      <c r="B3" s="2" t="str">
        <f>'[1]sprawozdanie mies syntetyczne'!J2</f>
        <v>30.06.2010 r.</v>
      </c>
    </row>
    <row r="4" ht="13.5" thickBot="1"/>
    <row r="5" spans="1:25" ht="21">
      <c r="A5" s="117" t="s">
        <v>3</v>
      </c>
      <c r="B5" s="130" t="s">
        <v>4</v>
      </c>
      <c r="C5" s="107"/>
      <c r="D5" s="107"/>
      <c r="E5" s="131"/>
      <c r="F5" s="5" t="s">
        <v>49</v>
      </c>
      <c r="G5" s="130" t="s">
        <v>6</v>
      </c>
      <c r="H5" s="107"/>
      <c r="I5" s="131"/>
      <c r="J5" s="122" t="s">
        <v>7</v>
      </c>
      <c r="K5" s="130" t="s">
        <v>8</v>
      </c>
      <c r="L5" s="107"/>
      <c r="M5" s="107"/>
      <c r="N5" s="131"/>
      <c r="O5" s="106" t="s">
        <v>9</v>
      </c>
      <c r="P5" s="107"/>
      <c r="Q5" s="108"/>
      <c r="R5" s="130" t="s">
        <v>10</v>
      </c>
      <c r="S5" s="107"/>
      <c r="T5" s="131"/>
      <c r="U5" s="106" t="s">
        <v>11</v>
      </c>
      <c r="V5" s="107"/>
      <c r="W5" s="107"/>
      <c r="X5" s="107"/>
      <c r="Y5" s="108"/>
    </row>
    <row r="6" spans="1:25" ht="21">
      <c r="A6" s="118"/>
      <c r="B6" s="137" t="s">
        <v>50</v>
      </c>
      <c r="C6" s="111" t="s">
        <v>51</v>
      </c>
      <c r="D6" s="111" t="s">
        <v>13</v>
      </c>
      <c r="E6" s="140"/>
      <c r="F6" s="123" t="s">
        <v>50</v>
      </c>
      <c r="G6" s="137" t="s">
        <v>14</v>
      </c>
      <c r="H6" s="111"/>
      <c r="I6" s="94" t="s">
        <v>15</v>
      </c>
      <c r="J6" s="123"/>
      <c r="K6" s="137" t="s">
        <v>50</v>
      </c>
      <c r="L6" s="111" t="s">
        <v>51</v>
      </c>
      <c r="M6" s="113" t="s">
        <v>16</v>
      </c>
      <c r="N6" s="141"/>
      <c r="O6" s="109" t="s">
        <v>52</v>
      </c>
      <c r="P6" s="113" t="s">
        <v>13</v>
      </c>
      <c r="Q6" s="114"/>
      <c r="R6" s="137" t="s">
        <v>53</v>
      </c>
      <c r="S6" s="113" t="s">
        <v>13</v>
      </c>
      <c r="T6" s="141"/>
      <c r="U6" s="109" t="s">
        <v>17</v>
      </c>
      <c r="V6" s="111" t="s">
        <v>18</v>
      </c>
      <c r="W6" s="111" t="s">
        <v>19</v>
      </c>
      <c r="X6" s="113" t="s">
        <v>20</v>
      </c>
      <c r="Y6" s="114"/>
    </row>
    <row r="7" spans="1:25" ht="21.75" thickBot="1">
      <c r="A7" s="119"/>
      <c r="B7" s="138"/>
      <c r="C7" s="112"/>
      <c r="D7" s="8" t="s">
        <v>21</v>
      </c>
      <c r="E7" s="58" t="s">
        <v>22</v>
      </c>
      <c r="F7" s="124"/>
      <c r="G7" s="95" t="s">
        <v>50</v>
      </c>
      <c r="H7" s="8" t="s">
        <v>23</v>
      </c>
      <c r="I7" s="58" t="s">
        <v>50</v>
      </c>
      <c r="J7" s="124"/>
      <c r="K7" s="138"/>
      <c r="L7" s="112"/>
      <c r="M7" s="8" t="s">
        <v>21</v>
      </c>
      <c r="N7" s="58" t="s">
        <v>22</v>
      </c>
      <c r="O7" s="110"/>
      <c r="P7" s="8" t="s">
        <v>21</v>
      </c>
      <c r="Q7" s="9" t="s">
        <v>22</v>
      </c>
      <c r="R7" s="138"/>
      <c r="S7" s="8" t="s">
        <v>21</v>
      </c>
      <c r="T7" s="58" t="s">
        <v>22</v>
      </c>
      <c r="U7" s="110"/>
      <c r="V7" s="112"/>
      <c r="W7" s="112"/>
      <c r="X7" s="8" t="s">
        <v>21</v>
      </c>
      <c r="Y7" s="9" t="s">
        <v>24</v>
      </c>
    </row>
    <row r="8" spans="1:25" ht="22.5" customHeight="1">
      <c r="A8" s="14" t="s">
        <v>25</v>
      </c>
      <c r="B8" s="61">
        <v>0</v>
      </c>
      <c r="C8" s="21">
        <v>0</v>
      </c>
      <c r="D8" s="16">
        <v>0</v>
      </c>
      <c r="E8" s="62">
        <v>0</v>
      </c>
      <c r="F8" s="63">
        <v>0</v>
      </c>
      <c r="G8" s="61">
        <v>0</v>
      </c>
      <c r="H8" s="16">
        <v>0</v>
      </c>
      <c r="I8" s="62">
        <v>0</v>
      </c>
      <c r="J8" s="20">
        <v>0</v>
      </c>
      <c r="K8" s="61">
        <v>0</v>
      </c>
      <c r="L8" s="21">
        <v>0</v>
      </c>
      <c r="M8" s="16">
        <v>0</v>
      </c>
      <c r="N8" s="62">
        <v>0</v>
      </c>
      <c r="O8" s="15">
        <v>0</v>
      </c>
      <c r="P8" s="16">
        <v>0</v>
      </c>
      <c r="Q8" s="17">
        <v>0</v>
      </c>
      <c r="R8" s="61">
        <v>0</v>
      </c>
      <c r="S8" s="16">
        <v>0</v>
      </c>
      <c r="T8" s="62">
        <v>0</v>
      </c>
      <c r="U8" s="15">
        <v>0</v>
      </c>
      <c r="V8" s="21">
        <v>0</v>
      </c>
      <c r="W8" s="21">
        <v>0</v>
      </c>
      <c r="X8" s="16">
        <v>0</v>
      </c>
      <c r="Y8" s="17">
        <v>0</v>
      </c>
    </row>
    <row r="9" spans="1:25" ht="22.5" customHeight="1">
      <c r="A9" s="22" t="s">
        <v>26</v>
      </c>
      <c r="B9" s="65">
        <v>0</v>
      </c>
      <c r="C9" s="29">
        <v>0</v>
      </c>
      <c r="D9" s="24">
        <v>0</v>
      </c>
      <c r="E9" s="66">
        <v>0</v>
      </c>
      <c r="F9" s="67">
        <v>0</v>
      </c>
      <c r="G9" s="65">
        <v>0</v>
      </c>
      <c r="H9" s="24">
        <v>0</v>
      </c>
      <c r="I9" s="66">
        <v>0</v>
      </c>
      <c r="J9" s="28">
        <v>0</v>
      </c>
      <c r="K9" s="65">
        <v>0</v>
      </c>
      <c r="L9" s="29">
        <v>0</v>
      </c>
      <c r="M9" s="24">
        <v>0</v>
      </c>
      <c r="N9" s="66">
        <v>0</v>
      </c>
      <c r="O9" s="23">
        <v>0</v>
      </c>
      <c r="P9" s="24">
        <v>0</v>
      </c>
      <c r="Q9" s="25">
        <v>0</v>
      </c>
      <c r="R9" s="65">
        <v>0</v>
      </c>
      <c r="S9" s="24">
        <v>0</v>
      </c>
      <c r="T9" s="66">
        <v>0</v>
      </c>
      <c r="U9" s="23">
        <v>0</v>
      </c>
      <c r="V9" s="29">
        <v>0</v>
      </c>
      <c r="W9" s="29">
        <v>0</v>
      </c>
      <c r="X9" s="24">
        <v>0</v>
      </c>
      <c r="Y9" s="25">
        <v>0</v>
      </c>
    </row>
    <row r="10" spans="1:25" ht="22.5" customHeight="1">
      <c r="A10" s="30" t="s">
        <v>27</v>
      </c>
      <c r="B10" s="65">
        <v>1</v>
      </c>
      <c r="C10" s="29">
        <v>1</v>
      </c>
      <c r="D10" s="24">
        <v>3766.72</v>
      </c>
      <c r="E10" s="66">
        <v>3013.38</v>
      </c>
      <c r="F10" s="67">
        <v>0</v>
      </c>
      <c r="G10" s="65">
        <v>1</v>
      </c>
      <c r="H10" s="24">
        <v>3766.72</v>
      </c>
      <c r="I10" s="66">
        <v>0</v>
      </c>
      <c r="J10" s="28">
        <v>1</v>
      </c>
      <c r="K10" s="65">
        <v>1</v>
      </c>
      <c r="L10" s="29">
        <v>1</v>
      </c>
      <c r="M10" s="24">
        <v>3766.72</v>
      </c>
      <c r="N10" s="66">
        <v>3013.38</v>
      </c>
      <c r="O10" s="23">
        <v>0</v>
      </c>
      <c r="P10" s="24">
        <v>0</v>
      </c>
      <c r="Q10" s="25">
        <v>0</v>
      </c>
      <c r="R10" s="65">
        <v>0</v>
      </c>
      <c r="S10" s="24">
        <v>0</v>
      </c>
      <c r="T10" s="66">
        <v>0</v>
      </c>
      <c r="U10" s="23">
        <v>0</v>
      </c>
      <c r="V10" s="29">
        <v>0</v>
      </c>
      <c r="W10" s="29">
        <v>0</v>
      </c>
      <c r="X10" s="24">
        <v>0</v>
      </c>
      <c r="Y10" s="25">
        <v>0</v>
      </c>
    </row>
    <row r="11" spans="1:25" ht="22.5" customHeight="1">
      <c r="A11" s="30" t="s">
        <v>28</v>
      </c>
      <c r="B11" s="65">
        <v>6</v>
      </c>
      <c r="C11" s="29">
        <v>2</v>
      </c>
      <c r="D11" s="24">
        <v>725652</v>
      </c>
      <c r="E11" s="66">
        <v>580521.6</v>
      </c>
      <c r="F11" s="67">
        <v>0</v>
      </c>
      <c r="G11" s="65">
        <v>2</v>
      </c>
      <c r="H11" s="24">
        <v>49260</v>
      </c>
      <c r="I11" s="66">
        <v>0</v>
      </c>
      <c r="J11" s="28">
        <v>0.3333333333333333</v>
      </c>
      <c r="K11" s="65">
        <v>2</v>
      </c>
      <c r="L11" s="29">
        <v>1</v>
      </c>
      <c r="M11" s="24">
        <v>49260</v>
      </c>
      <c r="N11" s="66">
        <v>39408</v>
      </c>
      <c r="O11" s="23">
        <v>1</v>
      </c>
      <c r="P11" s="24">
        <v>3607.7</v>
      </c>
      <c r="Q11" s="25">
        <v>2886.16</v>
      </c>
      <c r="R11" s="65">
        <v>0</v>
      </c>
      <c r="S11" s="24">
        <v>0</v>
      </c>
      <c r="T11" s="66">
        <v>0</v>
      </c>
      <c r="U11" s="23">
        <v>1</v>
      </c>
      <c r="V11" s="29">
        <v>1</v>
      </c>
      <c r="W11" s="29">
        <v>1</v>
      </c>
      <c r="X11" s="24">
        <v>2240</v>
      </c>
      <c r="Y11" s="25">
        <v>0</v>
      </c>
    </row>
    <row r="12" spans="1:25" ht="22.5" customHeight="1">
      <c r="A12" s="30" t="s">
        <v>29</v>
      </c>
      <c r="B12" s="65">
        <v>3</v>
      </c>
      <c r="C12" s="29">
        <v>3</v>
      </c>
      <c r="D12" s="24">
        <v>158260.34</v>
      </c>
      <c r="E12" s="66">
        <v>126608.272</v>
      </c>
      <c r="F12" s="67">
        <v>0</v>
      </c>
      <c r="G12" s="65">
        <v>0</v>
      </c>
      <c r="H12" s="24">
        <v>0</v>
      </c>
      <c r="I12" s="66">
        <v>0</v>
      </c>
      <c r="J12" s="28">
        <v>0</v>
      </c>
      <c r="K12" s="65">
        <v>0</v>
      </c>
      <c r="L12" s="29">
        <v>0</v>
      </c>
      <c r="M12" s="24">
        <v>0</v>
      </c>
      <c r="N12" s="66">
        <v>0</v>
      </c>
      <c r="O12" s="23">
        <v>0</v>
      </c>
      <c r="P12" s="24">
        <v>0</v>
      </c>
      <c r="Q12" s="25">
        <v>0</v>
      </c>
      <c r="R12" s="65">
        <v>0</v>
      </c>
      <c r="S12" s="24">
        <v>0</v>
      </c>
      <c r="T12" s="66">
        <v>0</v>
      </c>
      <c r="U12" s="23">
        <v>0</v>
      </c>
      <c r="V12" s="29">
        <v>0</v>
      </c>
      <c r="W12" s="29">
        <v>0</v>
      </c>
      <c r="X12" s="24">
        <v>0</v>
      </c>
      <c r="Y12" s="25">
        <v>0</v>
      </c>
    </row>
    <row r="13" spans="1:25" ht="22.5" customHeight="1">
      <c r="A13" s="30" t="s">
        <v>30</v>
      </c>
      <c r="B13" s="65">
        <v>1</v>
      </c>
      <c r="C13" s="29">
        <v>1</v>
      </c>
      <c r="D13" s="24">
        <v>3303.3</v>
      </c>
      <c r="E13" s="66">
        <v>2642.64</v>
      </c>
      <c r="F13" s="67">
        <v>0</v>
      </c>
      <c r="G13" s="65">
        <v>1</v>
      </c>
      <c r="H13" s="24">
        <v>3303.3</v>
      </c>
      <c r="I13" s="66">
        <v>0</v>
      </c>
      <c r="J13" s="28">
        <v>1</v>
      </c>
      <c r="K13" s="65">
        <v>0</v>
      </c>
      <c r="L13" s="29">
        <v>0</v>
      </c>
      <c r="M13" s="24">
        <v>0</v>
      </c>
      <c r="N13" s="66">
        <v>0</v>
      </c>
      <c r="O13" s="23">
        <v>0</v>
      </c>
      <c r="P13" s="24">
        <v>0</v>
      </c>
      <c r="Q13" s="25">
        <v>0</v>
      </c>
      <c r="R13" s="65">
        <v>0</v>
      </c>
      <c r="S13" s="24">
        <v>0</v>
      </c>
      <c r="T13" s="66">
        <v>0</v>
      </c>
      <c r="U13" s="23">
        <v>0</v>
      </c>
      <c r="V13" s="29">
        <v>0</v>
      </c>
      <c r="W13" s="29">
        <v>0</v>
      </c>
      <c r="X13" s="24">
        <v>0</v>
      </c>
      <c r="Y13" s="25">
        <v>0</v>
      </c>
    </row>
    <row r="14" spans="1:25" ht="22.5" customHeight="1">
      <c r="A14" s="30" t="s">
        <v>31</v>
      </c>
      <c r="B14" s="65">
        <v>3</v>
      </c>
      <c r="C14" s="29">
        <v>3</v>
      </c>
      <c r="D14" s="24">
        <v>114014.61</v>
      </c>
      <c r="E14" s="66">
        <v>91211.69</v>
      </c>
      <c r="F14" s="67">
        <v>0</v>
      </c>
      <c r="G14" s="65">
        <v>0</v>
      </c>
      <c r="H14" s="24">
        <v>0</v>
      </c>
      <c r="I14" s="66">
        <v>0</v>
      </c>
      <c r="J14" s="28">
        <v>0</v>
      </c>
      <c r="K14" s="65">
        <v>0</v>
      </c>
      <c r="L14" s="29">
        <v>0</v>
      </c>
      <c r="M14" s="24">
        <v>0</v>
      </c>
      <c r="N14" s="66">
        <v>0</v>
      </c>
      <c r="O14" s="23">
        <v>0</v>
      </c>
      <c r="P14" s="24">
        <v>0</v>
      </c>
      <c r="Q14" s="25">
        <v>0</v>
      </c>
      <c r="R14" s="65">
        <v>0</v>
      </c>
      <c r="S14" s="24">
        <v>0</v>
      </c>
      <c r="T14" s="66">
        <v>0</v>
      </c>
      <c r="U14" s="23">
        <v>0</v>
      </c>
      <c r="V14" s="29">
        <v>0</v>
      </c>
      <c r="W14" s="29">
        <v>0</v>
      </c>
      <c r="X14" s="24">
        <v>0</v>
      </c>
      <c r="Y14" s="25">
        <v>0</v>
      </c>
    </row>
    <row r="15" spans="1:25" ht="22.5" customHeight="1">
      <c r="A15" s="30" t="s">
        <v>32</v>
      </c>
      <c r="B15" s="65">
        <v>0</v>
      </c>
      <c r="C15" s="29">
        <v>0</v>
      </c>
      <c r="D15" s="24">
        <v>0</v>
      </c>
      <c r="E15" s="66">
        <v>0</v>
      </c>
      <c r="F15" s="67">
        <v>0</v>
      </c>
      <c r="G15" s="65">
        <v>0</v>
      </c>
      <c r="H15" s="24">
        <v>0</v>
      </c>
      <c r="I15" s="66">
        <v>0</v>
      </c>
      <c r="J15" s="28">
        <v>0</v>
      </c>
      <c r="K15" s="65">
        <v>0</v>
      </c>
      <c r="L15" s="29">
        <v>0</v>
      </c>
      <c r="M15" s="24">
        <v>0</v>
      </c>
      <c r="N15" s="66">
        <v>0</v>
      </c>
      <c r="O15" s="23">
        <v>0</v>
      </c>
      <c r="P15" s="24">
        <v>0</v>
      </c>
      <c r="Q15" s="25">
        <v>0</v>
      </c>
      <c r="R15" s="65">
        <v>0</v>
      </c>
      <c r="S15" s="24">
        <v>0</v>
      </c>
      <c r="T15" s="66">
        <v>0</v>
      </c>
      <c r="U15" s="23">
        <v>0</v>
      </c>
      <c r="V15" s="29">
        <v>0</v>
      </c>
      <c r="W15" s="29">
        <v>0</v>
      </c>
      <c r="X15" s="24">
        <v>0</v>
      </c>
      <c r="Y15" s="25">
        <v>0</v>
      </c>
    </row>
    <row r="16" spans="1:25" ht="22.5" customHeight="1">
      <c r="A16" s="30" t="s">
        <v>33</v>
      </c>
      <c r="B16" s="65">
        <v>0</v>
      </c>
      <c r="C16" s="29">
        <v>0</v>
      </c>
      <c r="D16" s="24">
        <v>0</v>
      </c>
      <c r="E16" s="66">
        <v>0</v>
      </c>
      <c r="F16" s="67">
        <v>0</v>
      </c>
      <c r="G16" s="65">
        <v>0</v>
      </c>
      <c r="H16" s="24">
        <v>0</v>
      </c>
      <c r="I16" s="66">
        <v>0</v>
      </c>
      <c r="J16" s="28">
        <v>0</v>
      </c>
      <c r="K16" s="65">
        <v>0</v>
      </c>
      <c r="L16" s="29">
        <v>0</v>
      </c>
      <c r="M16" s="24">
        <v>0</v>
      </c>
      <c r="N16" s="66">
        <v>0</v>
      </c>
      <c r="O16" s="23">
        <v>0</v>
      </c>
      <c r="P16" s="24">
        <v>0</v>
      </c>
      <c r="Q16" s="25">
        <v>0</v>
      </c>
      <c r="R16" s="65">
        <v>0</v>
      </c>
      <c r="S16" s="24">
        <v>0</v>
      </c>
      <c r="T16" s="66">
        <v>0</v>
      </c>
      <c r="U16" s="23">
        <v>0</v>
      </c>
      <c r="V16" s="29">
        <v>0</v>
      </c>
      <c r="W16" s="29">
        <v>0</v>
      </c>
      <c r="X16" s="24">
        <v>0</v>
      </c>
      <c r="Y16" s="25">
        <v>0</v>
      </c>
    </row>
    <row r="17" spans="1:25" ht="22.5" customHeight="1">
      <c r="A17" s="30" t="s">
        <v>34</v>
      </c>
      <c r="B17" s="65">
        <v>0</v>
      </c>
      <c r="C17" s="29">
        <v>0</v>
      </c>
      <c r="D17" s="24">
        <v>0</v>
      </c>
      <c r="E17" s="66">
        <v>0</v>
      </c>
      <c r="F17" s="67">
        <v>0</v>
      </c>
      <c r="G17" s="65">
        <v>0</v>
      </c>
      <c r="H17" s="24">
        <v>0</v>
      </c>
      <c r="I17" s="66">
        <v>0</v>
      </c>
      <c r="J17" s="28">
        <v>0</v>
      </c>
      <c r="K17" s="65">
        <v>0</v>
      </c>
      <c r="L17" s="29">
        <v>0</v>
      </c>
      <c r="M17" s="24">
        <v>0</v>
      </c>
      <c r="N17" s="66">
        <v>0</v>
      </c>
      <c r="O17" s="23">
        <v>0</v>
      </c>
      <c r="P17" s="24">
        <v>0</v>
      </c>
      <c r="Q17" s="25">
        <v>0</v>
      </c>
      <c r="R17" s="65">
        <v>0</v>
      </c>
      <c r="S17" s="24">
        <v>0</v>
      </c>
      <c r="T17" s="66">
        <v>0</v>
      </c>
      <c r="U17" s="23">
        <v>0</v>
      </c>
      <c r="V17" s="29">
        <v>0</v>
      </c>
      <c r="W17" s="29">
        <v>0</v>
      </c>
      <c r="X17" s="24">
        <v>0</v>
      </c>
      <c r="Y17" s="25">
        <v>0</v>
      </c>
    </row>
    <row r="18" spans="1:25" ht="22.5" customHeight="1">
      <c r="A18" s="30" t="s">
        <v>35</v>
      </c>
      <c r="B18" s="65">
        <v>0</v>
      </c>
      <c r="C18" s="29">
        <v>0</v>
      </c>
      <c r="D18" s="24">
        <v>0</v>
      </c>
      <c r="E18" s="66">
        <v>0</v>
      </c>
      <c r="F18" s="67">
        <v>0</v>
      </c>
      <c r="G18" s="65">
        <v>0</v>
      </c>
      <c r="H18" s="24">
        <v>0</v>
      </c>
      <c r="I18" s="66">
        <v>0</v>
      </c>
      <c r="J18" s="28">
        <v>0</v>
      </c>
      <c r="K18" s="65">
        <v>0</v>
      </c>
      <c r="L18" s="29">
        <v>0</v>
      </c>
      <c r="M18" s="24">
        <v>0</v>
      </c>
      <c r="N18" s="66">
        <v>0</v>
      </c>
      <c r="O18" s="23">
        <v>0</v>
      </c>
      <c r="P18" s="24">
        <v>0</v>
      </c>
      <c r="Q18" s="25">
        <v>0</v>
      </c>
      <c r="R18" s="65">
        <v>0</v>
      </c>
      <c r="S18" s="24">
        <v>0</v>
      </c>
      <c r="T18" s="66">
        <v>0</v>
      </c>
      <c r="U18" s="23">
        <v>0</v>
      </c>
      <c r="V18" s="29">
        <v>0</v>
      </c>
      <c r="W18" s="29">
        <v>0</v>
      </c>
      <c r="X18" s="24">
        <v>0</v>
      </c>
      <c r="Y18" s="25">
        <v>0</v>
      </c>
    </row>
    <row r="19" spans="1:25" ht="22.5" customHeight="1">
      <c r="A19" s="30" t="s">
        <v>36</v>
      </c>
      <c r="B19" s="65">
        <v>0</v>
      </c>
      <c r="C19" s="29">
        <v>0</v>
      </c>
      <c r="D19" s="24">
        <v>0</v>
      </c>
      <c r="E19" s="66">
        <v>0</v>
      </c>
      <c r="F19" s="67">
        <v>0</v>
      </c>
      <c r="G19" s="65">
        <v>0</v>
      </c>
      <c r="H19" s="24">
        <v>0</v>
      </c>
      <c r="I19" s="66">
        <v>0</v>
      </c>
      <c r="J19" s="28">
        <v>0</v>
      </c>
      <c r="K19" s="65">
        <v>0</v>
      </c>
      <c r="L19" s="29">
        <v>0</v>
      </c>
      <c r="M19" s="24">
        <v>0</v>
      </c>
      <c r="N19" s="66">
        <v>0</v>
      </c>
      <c r="O19" s="23">
        <v>0</v>
      </c>
      <c r="P19" s="24">
        <v>0</v>
      </c>
      <c r="Q19" s="25">
        <v>0</v>
      </c>
      <c r="R19" s="65">
        <v>0</v>
      </c>
      <c r="S19" s="24">
        <v>0</v>
      </c>
      <c r="T19" s="66">
        <v>0</v>
      </c>
      <c r="U19" s="23">
        <v>0</v>
      </c>
      <c r="V19" s="29">
        <v>0</v>
      </c>
      <c r="W19" s="29">
        <v>0</v>
      </c>
      <c r="X19" s="24">
        <v>0</v>
      </c>
      <c r="Y19" s="25">
        <v>0</v>
      </c>
    </row>
    <row r="20" spans="1:25" ht="22.5" customHeight="1">
      <c r="A20" s="30" t="s">
        <v>37</v>
      </c>
      <c r="B20" s="65">
        <v>0</v>
      </c>
      <c r="C20" s="29">
        <v>0</v>
      </c>
      <c r="D20" s="24">
        <v>0</v>
      </c>
      <c r="E20" s="66">
        <v>0</v>
      </c>
      <c r="F20" s="67">
        <v>0</v>
      </c>
      <c r="G20" s="65">
        <v>0</v>
      </c>
      <c r="H20" s="24">
        <v>0</v>
      </c>
      <c r="I20" s="66">
        <v>0</v>
      </c>
      <c r="J20" s="28">
        <v>0</v>
      </c>
      <c r="K20" s="65">
        <v>0</v>
      </c>
      <c r="L20" s="29">
        <v>0</v>
      </c>
      <c r="M20" s="24">
        <v>0</v>
      </c>
      <c r="N20" s="66">
        <v>0</v>
      </c>
      <c r="O20" s="23">
        <v>0</v>
      </c>
      <c r="P20" s="24">
        <v>0</v>
      </c>
      <c r="Q20" s="25">
        <v>0</v>
      </c>
      <c r="R20" s="65">
        <v>0</v>
      </c>
      <c r="S20" s="24">
        <v>0</v>
      </c>
      <c r="T20" s="66">
        <v>0</v>
      </c>
      <c r="U20" s="23">
        <v>0</v>
      </c>
      <c r="V20" s="29">
        <v>0</v>
      </c>
      <c r="W20" s="29">
        <v>0</v>
      </c>
      <c r="X20" s="24">
        <v>0</v>
      </c>
      <c r="Y20" s="25">
        <v>0</v>
      </c>
    </row>
    <row r="21" spans="1:25" ht="22.5" customHeight="1">
      <c r="A21" s="22" t="s">
        <v>38</v>
      </c>
      <c r="B21" s="65">
        <v>2</v>
      </c>
      <c r="C21" s="29">
        <v>2</v>
      </c>
      <c r="D21" s="24">
        <v>252350.96</v>
      </c>
      <c r="E21" s="66">
        <v>201880.77</v>
      </c>
      <c r="F21" s="67">
        <v>0</v>
      </c>
      <c r="G21" s="65">
        <v>0</v>
      </c>
      <c r="H21" s="24">
        <v>0</v>
      </c>
      <c r="I21" s="66">
        <v>0</v>
      </c>
      <c r="J21" s="28">
        <v>0</v>
      </c>
      <c r="K21" s="65">
        <v>0</v>
      </c>
      <c r="L21" s="29">
        <v>0</v>
      </c>
      <c r="M21" s="24">
        <v>0</v>
      </c>
      <c r="N21" s="66">
        <v>0</v>
      </c>
      <c r="O21" s="23">
        <v>0</v>
      </c>
      <c r="P21" s="24">
        <v>0</v>
      </c>
      <c r="Q21" s="25">
        <v>0</v>
      </c>
      <c r="R21" s="65">
        <v>0</v>
      </c>
      <c r="S21" s="24">
        <v>0</v>
      </c>
      <c r="T21" s="66">
        <v>0</v>
      </c>
      <c r="U21" s="23">
        <v>0</v>
      </c>
      <c r="V21" s="29">
        <v>0</v>
      </c>
      <c r="W21" s="29">
        <v>0</v>
      </c>
      <c r="X21" s="24">
        <v>0</v>
      </c>
      <c r="Y21" s="25">
        <v>0</v>
      </c>
    </row>
    <row r="22" spans="1:25" ht="22.5" customHeight="1">
      <c r="A22" s="30" t="s">
        <v>39</v>
      </c>
      <c r="B22" s="65">
        <v>1</v>
      </c>
      <c r="C22" s="29">
        <v>1</v>
      </c>
      <c r="D22" s="24">
        <v>47490</v>
      </c>
      <c r="E22" s="66">
        <v>37992</v>
      </c>
      <c r="F22" s="67">
        <v>0</v>
      </c>
      <c r="G22" s="65">
        <v>0</v>
      </c>
      <c r="H22" s="24">
        <v>0</v>
      </c>
      <c r="I22" s="66">
        <v>0</v>
      </c>
      <c r="J22" s="28">
        <v>0</v>
      </c>
      <c r="K22" s="65">
        <v>0</v>
      </c>
      <c r="L22" s="29">
        <v>0</v>
      </c>
      <c r="M22" s="24">
        <v>0</v>
      </c>
      <c r="N22" s="66">
        <v>0</v>
      </c>
      <c r="O22" s="23">
        <v>0</v>
      </c>
      <c r="P22" s="24">
        <v>0</v>
      </c>
      <c r="Q22" s="25">
        <v>0</v>
      </c>
      <c r="R22" s="65">
        <v>0</v>
      </c>
      <c r="S22" s="24">
        <v>0</v>
      </c>
      <c r="T22" s="66">
        <v>0</v>
      </c>
      <c r="U22" s="23">
        <v>0</v>
      </c>
      <c r="V22" s="29">
        <v>0</v>
      </c>
      <c r="W22" s="29">
        <v>0</v>
      </c>
      <c r="X22" s="24">
        <v>0</v>
      </c>
      <c r="Y22" s="25">
        <v>0</v>
      </c>
    </row>
    <row r="23" spans="1:25" ht="22.5" customHeight="1" thickBot="1">
      <c r="A23" s="70" t="s">
        <v>40</v>
      </c>
      <c r="B23" s="71">
        <v>0</v>
      </c>
      <c r="C23" s="39">
        <v>0</v>
      </c>
      <c r="D23" s="40">
        <v>0</v>
      </c>
      <c r="E23" s="72">
        <v>0</v>
      </c>
      <c r="F23" s="73">
        <v>0</v>
      </c>
      <c r="G23" s="71">
        <v>0</v>
      </c>
      <c r="H23" s="40">
        <v>0</v>
      </c>
      <c r="I23" s="72">
        <v>0</v>
      </c>
      <c r="J23" s="75">
        <v>0</v>
      </c>
      <c r="K23" s="71">
        <v>0</v>
      </c>
      <c r="L23" s="39">
        <v>0</v>
      </c>
      <c r="M23" s="40">
        <v>0</v>
      </c>
      <c r="N23" s="72">
        <v>0</v>
      </c>
      <c r="O23" s="38">
        <v>0</v>
      </c>
      <c r="P23" s="40">
        <v>0</v>
      </c>
      <c r="Q23" s="41">
        <v>0</v>
      </c>
      <c r="R23" s="71">
        <v>0</v>
      </c>
      <c r="S23" s="40">
        <v>0</v>
      </c>
      <c r="T23" s="72">
        <v>0</v>
      </c>
      <c r="U23" s="38">
        <v>0</v>
      </c>
      <c r="V23" s="39">
        <v>0</v>
      </c>
      <c r="W23" s="39">
        <v>0</v>
      </c>
      <c r="X23" s="40">
        <v>0</v>
      </c>
      <c r="Y23" s="41">
        <v>0</v>
      </c>
    </row>
    <row r="24" spans="1:25" ht="22.5" customHeight="1" thickBot="1">
      <c r="A24" s="42" t="s">
        <v>41</v>
      </c>
      <c r="B24" s="76">
        <f aca="true" t="shared" si="0" ref="B24:I24">SUM(B8:B23)</f>
        <v>17</v>
      </c>
      <c r="C24" s="49">
        <f t="shared" si="0"/>
        <v>13</v>
      </c>
      <c r="D24" s="44">
        <f t="shared" si="0"/>
        <v>1304837.93</v>
      </c>
      <c r="E24" s="77">
        <f t="shared" si="0"/>
        <v>1043870.352</v>
      </c>
      <c r="F24" s="78">
        <f t="shared" si="0"/>
        <v>0</v>
      </c>
      <c r="G24" s="76">
        <f t="shared" si="0"/>
        <v>4</v>
      </c>
      <c r="H24" s="44">
        <f t="shared" si="0"/>
        <v>56330.020000000004</v>
      </c>
      <c r="I24" s="77">
        <f t="shared" si="0"/>
        <v>0</v>
      </c>
      <c r="J24" s="48">
        <f>IF(B24=0,0,(F24+G24+I24)/B24)</f>
        <v>0.23529411764705882</v>
      </c>
      <c r="K24" s="76">
        <f aca="true" t="shared" si="1" ref="K24:T24">SUM(K8:K23)</f>
        <v>3</v>
      </c>
      <c r="L24" s="49">
        <f t="shared" si="1"/>
        <v>2</v>
      </c>
      <c r="M24" s="44">
        <f t="shared" si="1"/>
        <v>53026.72</v>
      </c>
      <c r="N24" s="77">
        <f t="shared" si="1"/>
        <v>42421.38</v>
      </c>
      <c r="O24" s="43">
        <f t="shared" si="1"/>
        <v>1</v>
      </c>
      <c r="P24" s="44">
        <f t="shared" si="1"/>
        <v>3607.7</v>
      </c>
      <c r="Q24" s="45">
        <f t="shared" si="1"/>
        <v>2886.16</v>
      </c>
      <c r="R24" s="76">
        <f t="shared" si="1"/>
        <v>0</v>
      </c>
      <c r="S24" s="44">
        <f t="shared" si="1"/>
        <v>0</v>
      </c>
      <c r="T24" s="77">
        <f t="shared" si="1"/>
        <v>0</v>
      </c>
      <c r="U24" s="43">
        <v>1</v>
      </c>
      <c r="V24" s="49">
        <v>1</v>
      </c>
      <c r="W24" s="49">
        <v>1</v>
      </c>
      <c r="X24" s="44">
        <v>2240</v>
      </c>
      <c r="Y24" s="45">
        <v>0</v>
      </c>
    </row>
  </sheetData>
  <sheetProtection/>
  <mergeCells count="25">
    <mergeCell ref="L6:L7"/>
    <mergeCell ref="M6:N6"/>
    <mergeCell ref="G6:H6"/>
    <mergeCell ref="O5:Q5"/>
    <mergeCell ref="J5:J7"/>
    <mergeCell ref="K5:N5"/>
    <mergeCell ref="K6:K7"/>
    <mergeCell ref="A1:A2"/>
    <mergeCell ref="A5:A7"/>
    <mergeCell ref="B5:E5"/>
    <mergeCell ref="G5:I5"/>
    <mergeCell ref="B6:B7"/>
    <mergeCell ref="C6:C7"/>
    <mergeCell ref="D6:E6"/>
    <mergeCell ref="F6:F7"/>
    <mergeCell ref="U5:Y5"/>
    <mergeCell ref="U6:U7"/>
    <mergeCell ref="V6:V7"/>
    <mergeCell ref="W6:W7"/>
    <mergeCell ref="X6:Y6"/>
    <mergeCell ref="O6:O7"/>
    <mergeCell ref="P6:Q6"/>
    <mergeCell ref="R6:R7"/>
    <mergeCell ref="S6:T6"/>
    <mergeCell ref="R5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SheetLayoutView="100" zoomScalePageLayoutView="0" workbookViewId="0" topLeftCell="G1">
      <selection activeCell="A5" sqref="A5:A7"/>
    </sheetView>
  </sheetViews>
  <sheetFormatPr defaultColWidth="9.140625" defaultRowHeight="12.75"/>
  <cols>
    <col min="1" max="1" width="21.421875" style="2" customWidth="1"/>
    <col min="2" max="3" width="9.140625" style="2" customWidth="1"/>
    <col min="4" max="5" width="13.421875" style="2" bestFit="1" customWidth="1"/>
    <col min="6" max="7" width="9.140625" style="2" customWidth="1"/>
    <col min="8" max="8" width="13.421875" style="2" bestFit="1" customWidth="1"/>
    <col min="9" max="12" width="9.140625" style="2" customWidth="1"/>
    <col min="13" max="14" width="13.421875" style="2" bestFit="1" customWidth="1"/>
    <col min="15" max="15" width="9.140625" style="2" customWidth="1"/>
    <col min="16" max="17" width="12.28125" style="2" bestFit="1" customWidth="1"/>
    <col min="18" max="18" width="9.140625" style="2" customWidth="1"/>
    <col min="19" max="20" width="12.28125" style="2" bestFit="1" customWidth="1"/>
    <col min="21" max="22" width="9.140625" style="2" customWidth="1"/>
    <col min="23" max="23" width="10.8515625" style="2" customWidth="1"/>
    <col min="24" max="25" width="12.28125" style="2" bestFit="1" customWidth="1"/>
    <col min="26" max="16384" width="9.140625" style="2" customWidth="1"/>
  </cols>
  <sheetData>
    <row r="1" spans="1:2" ht="12.75">
      <c r="A1" s="115" t="s">
        <v>54</v>
      </c>
      <c r="B1" s="1" t="s">
        <v>55</v>
      </c>
    </row>
    <row r="2" spans="1:2" ht="12.75">
      <c r="A2" s="116"/>
      <c r="B2" s="3"/>
    </row>
    <row r="3" spans="1:2" ht="12.75">
      <c r="A3" s="4" t="s">
        <v>2</v>
      </c>
      <c r="B3" s="2" t="str">
        <f>'[1]sprawozdanie mies syntetyczne'!J2</f>
        <v>30.06.2010 r.</v>
      </c>
    </row>
    <row r="4" ht="13.5" thickBot="1"/>
    <row r="5" spans="1:25" ht="21">
      <c r="A5" s="117" t="s">
        <v>3</v>
      </c>
      <c r="B5" s="130" t="s">
        <v>4</v>
      </c>
      <c r="C5" s="107"/>
      <c r="D5" s="107"/>
      <c r="E5" s="131"/>
      <c r="F5" s="5" t="s">
        <v>49</v>
      </c>
      <c r="G5" s="130" t="s">
        <v>6</v>
      </c>
      <c r="H5" s="107"/>
      <c r="I5" s="131"/>
      <c r="J5" s="122" t="s">
        <v>7</v>
      </c>
      <c r="K5" s="130" t="s">
        <v>8</v>
      </c>
      <c r="L5" s="107"/>
      <c r="M5" s="107"/>
      <c r="N5" s="131"/>
      <c r="O5" s="106" t="s">
        <v>9</v>
      </c>
      <c r="P5" s="107"/>
      <c r="Q5" s="108"/>
      <c r="R5" s="130" t="s">
        <v>10</v>
      </c>
      <c r="S5" s="107"/>
      <c r="T5" s="131"/>
      <c r="U5" s="106" t="s">
        <v>11</v>
      </c>
      <c r="V5" s="107"/>
      <c r="W5" s="107"/>
      <c r="X5" s="107"/>
      <c r="Y5" s="108"/>
    </row>
    <row r="6" spans="1:25" ht="21">
      <c r="A6" s="118"/>
      <c r="B6" s="137" t="s">
        <v>50</v>
      </c>
      <c r="C6" s="111" t="s">
        <v>51</v>
      </c>
      <c r="D6" s="111" t="s">
        <v>13</v>
      </c>
      <c r="E6" s="140"/>
      <c r="F6" s="123" t="s">
        <v>50</v>
      </c>
      <c r="G6" s="137" t="s">
        <v>14</v>
      </c>
      <c r="H6" s="111"/>
      <c r="I6" s="94" t="s">
        <v>15</v>
      </c>
      <c r="J6" s="123"/>
      <c r="K6" s="137" t="s">
        <v>50</v>
      </c>
      <c r="L6" s="111" t="s">
        <v>51</v>
      </c>
      <c r="M6" s="113" t="s">
        <v>16</v>
      </c>
      <c r="N6" s="141"/>
      <c r="O6" s="109" t="s">
        <v>52</v>
      </c>
      <c r="P6" s="113" t="s">
        <v>13</v>
      </c>
      <c r="Q6" s="114"/>
      <c r="R6" s="137" t="s">
        <v>53</v>
      </c>
      <c r="S6" s="113" t="s">
        <v>13</v>
      </c>
      <c r="T6" s="141"/>
      <c r="U6" s="109" t="s">
        <v>17</v>
      </c>
      <c r="V6" s="111" t="s">
        <v>18</v>
      </c>
      <c r="W6" s="111" t="s">
        <v>19</v>
      </c>
      <c r="X6" s="111" t="s">
        <v>20</v>
      </c>
      <c r="Y6" s="145"/>
    </row>
    <row r="7" spans="1:25" ht="21.75" thickBot="1">
      <c r="A7" s="119"/>
      <c r="B7" s="138"/>
      <c r="C7" s="112"/>
      <c r="D7" s="8" t="s">
        <v>21</v>
      </c>
      <c r="E7" s="58" t="s">
        <v>22</v>
      </c>
      <c r="F7" s="124"/>
      <c r="G7" s="95" t="s">
        <v>50</v>
      </c>
      <c r="H7" s="8" t="s">
        <v>23</v>
      </c>
      <c r="I7" s="58" t="s">
        <v>50</v>
      </c>
      <c r="J7" s="124"/>
      <c r="K7" s="138"/>
      <c r="L7" s="112"/>
      <c r="M7" s="8" t="s">
        <v>21</v>
      </c>
      <c r="N7" s="58" t="s">
        <v>22</v>
      </c>
      <c r="O7" s="110"/>
      <c r="P7" s="8" t="s">
        <v>21</v>
      </c>
      <c r="Q7" s="9" t="s">
        <v>22</v>
      </c>
      <c r="R7" s="138"/>
      <c r="S7" s="8" t="s">
        <v>21</v>
      </c>
      <c r="T7" s="58" t="s">
        <v>22</v>
      </c>
      <c r="U7" s="110"/>
      <c r="V7" s="112"/>
      <c r="W7" s="112"/>
      <c r="X7" s="8" t="s">
        <v>21</v>
      </c>
      <c r="Y7" s="9" t="s">
        <v>24</v>
      </c>
    </row>
    <row r="8" spans="1:25" ht="20.25" customHeight="1">
      <c r="A8" s="14" t="s">
        <v>25</v>
      </c>
      <c r="B8" s="61">
        <v>38</v>
      </c>
      <c r="C8" s="21">
        <v>19</v>
      </c>
      <c r="D8" s="16">
        <v>19279775.92</v>
      </c>
      <c r="E8" s="62">
        <v>15423820.736000001</v>
      </c>
      <c r="F8" s="63">
        <v>0</v>
      </c>
      <c r="G8" s="61">
        <v>37</v>
      </c>
      <c r="H8" s="16">
        <v>8966688.919999998</v>
      </c>
      <c r="I8" s="62">
        <v>1</v>
      </c>
      <c r="J8" s="20">
        <f aca="true" t="shared" si="0" ref="J8:J24">IF(B8=0,0,(F8+G8+I8)/B8)</f>
        <v>1</v>
      </c>
      <c r="K8" s="61">
        <v>37</v>
      </c>
      <c r="L8" s="21">
        <v>19</v>
      </c>
      <c r="M8" s="16">
        <v>7810243.27</v>
      </c>
      <c r="N8" s="62">
        <v>6248194.616</v>
      </c>
      <c r="O8" s="15">
        <v>36</v>
      </c>
      <c r="P8" s="16">
        <v>3663530.91</v>
      </c>
      <c r="Q8" s="17">
        <v>2930824.728</v>
      </c>
      <c r="R8" s="61">
        <v>4</v>
      </c>
      <c r="S8" s="16">
        <v>320681.96</v>
      </c>
      <c r="T8" s="62">
        <v>256545.56800000003</v>
      </c>
      <c r="U8" s="15">
        <v>39</v>
      </c>
      <c r="V8" s="21">
        <v>35</v>
      </c>
      <c r="W8" s="21">
        <v>18</v>
      </c>
      <c r="X8" s="16">
        <v>1964309.49</v>
      </c>
      <c r="Y8" s="17">
        <v>227776.04</v>
      </c>
    </row>
    <row r="9" spans="1:25" ht="20.25" customHeight="1">
      <c r="A9" s="22" t="s">
        <v>26</v>
      </c>
      <c r="B9" s="65">
        <v>40</v>
      </c>
      <c r="C9" s="29">
        <v>20</v>
      </c>
      <c r="D9" s="24">
        <v>8097260.34</v>
      </c>
      <c r="E9" s="66">
        <v>6477808.27</v>
      </c>
      <c r="F9" s="67">
        <v>0</v>
      </c>
      <c r="G9" s="65">
        <v>39</v>
      </c>
      <c r="H9" s="24">
        <v>7916480.8</v>
      </c>
      <c r="I9" s="66">
        <v>1</v>
      </c>
      <c r="J9" s="28">
        <f t="shared" si="0"/>
        <v>1</v>
      </c>
      <c r="K9" s="65">
        <v>39</v>
      </c>
      <c r="L9" s="29">
        <v>20</v>
      </c>
      <c r="M9" s="24">
        <v>7001184.14</v>
      </c>
      <c r="N9" s="66">
        <v>5600947.31</v>
      </c>
      <c r="O9" s="23">
        <v>44</v>
      </c>
      <c r="P9" s="24">
        <v>3222535.76</v>
      </c>
      <c r="Q9" s="25">
        <v>2578028.61</v>
      </c>
      <c r="R9" s="65">
        <v>5</v>
      </c>
      <c r="S9" s="24">
        <v>361761.36</v>
      </c>
      <c r="T9" s="66">
        <v>289409.07</v>
      </c>
      <c r="U9" s="23">
        <v>42</v>
      </c>
      <c r="V9" s="29">
        <v>40</v>
      </c>
      <c r="W9" s="29">
        <v>20</v>
      </c>
      <c r="X9" s="24">
        <v>1727271.29</v>
      </c>
      <c r="Y9" s="25">
        <v>144050.51</v>
      </c>
    </row>
    <row r="10" spans="1:25" ht="20.25" customHeight="1">
      <c r="A10" s="30" t="s">
        <v>27</v>
      </c>
      <c r="B10" s="65">
        <v>52</v>
      </c>
      <c r="C10" s="29">
        <v>52</v>
      </c>
      <c r="D10" s="24">
        <v>11705701.56</v>
      </c>
      <c r="E10" s="66">
        <v>9364561.25</v>
      </c>
      <c r="F10" s="67">
        <v>0</v>
      </c>
      <c r="G10" s="65">
        <v>52</v>
      </c>
      <c r="H10" s="24">
        <v>11396175.09</v>
      </c>
      <c r="I10" s="66">
        <v>0</v>
      </c>
      <c r="J10" s="28">
        <f t="shared" si="0"/>
        <v>1</v>
      </c>
      <c r="K10" s="65">
        <v>52</v>
      </c>
      <c r="L10" s="29">
        <v>52</v>
      </c>
      <c r="M10" s="24">
        <v>9737750.74</v>
      </c>
      <c r="N10" s="66">
        <v>7790200.59</v>
      </c>
      <c r="O10" s="23">
        <v>55</v>
      </c>
      <c r="P10" s="24">
        <v>4694339.14</v>
      </c>
      <c r="Q10" s="25">
        <v>3755471.31</v>
      </c>
      <c r="R10" s="65">
        <v>37</v>
      </c>
      <c r="S10" s="24">
        <v>3269366.68</v>
      </c>
      <c r="T10" s="66">
        <v>2615492.76</v>
      </c>
      <c r="U10" s="23">
        <v>75</v>
      </c>
      <c r="V10" s="29">
        <v>52</v>
      </c>
      <c r="W10" s="29">
        <v>26</v>
      </c>
      <c r="X10" s="24">
        <v>3729501.71</v>
      </c>
      <c r="Y10" s="25">
        <v>1450791.59</v>
      </c>
    </row>
    <row r="11" spans="1:25" ht="20.25" customHeight="1">
      <c r="A11" s="30" t="s">
        <v>28</v>
      </c>
      <c r="B11" s="65">
        <v>21</v>
      </c>
      <c r="C11" s="29">
        <v>11</v>
      </c>
      <c r="D11" s="24">
        <v>5087869.6</v>
      </c>
      <c r="E11" s="66">
        <v>4070295.6799999997</v>
      </c>
      <c r="F11" s="67">
        <v>0</v>
      </c>
      <c r="G11" s="65">
        <v>20</v>
      </c>
      <c r="H11" s="24">
        <v>4905079.62</v>
      </c>
      <c r="I11" s="66">
        <v>1</v>
      </c>
      <c r="J11" s="28">
        <f t="shared" si="0"/>
        <v>1</v>
      </c>
      <c r="K11" s="65">
        <v>20</v>
      </c>
      <c r="L11" s="29">
        <v>10</v>
      </c>
      <c r="M11" s="24">
        <v>4498488.34</v>
      </c>
      <c r="N11" s="66">
        <v>3598790.6680000005</v>
      </c>
      <c r="O11" s="23">
        <v>20</v>
      </c>
      <c r="P11" s="24">
        <v>2111197.4</v>
      </c>
      <c r="Q11" s="25">
        <v>1688917.9139999996</v>
      </c>
      <c r="R11" s="65">
        <v>1</v>
      </c>
      <c r="S11" s="24">
        <v>204198</v>
      </c>
      <c r="T11" s="66">
        <v>163358.4</v>
      </c>
      <c r="U11" s="23">
        <v>21</v>
      </c>
      <c r="V11" s="29">
        <v>20</v>
      </c>
      <c r="W11" s="29">
        <v>10</v>
      </c>
      <c r="X11" s="24">
        <v>1126580.34</v>
      </c>
      <c r="Y11" s="25">
        <v>163358.4</v>
      </c>
    </row>
    <row r="12" spans="1:25" ht="20.25" customHeight="1">
      <c r="A12" s="30" t="s">
        <v>29</v>
      </c>
      <c r="B12" s="65">
        <v>40</v>
      </c>
      <c r="C12" s="29">
        <v>20</v>
      </c>
      <c r="D12" s="24">
        <v>7290054.45</v>
      </c>
      <c r="E12" s="66">
        <v>5832043.56</v>
      </c>
      <c r="F12" s="67">
        <v>0</v>
      </c>
      <c r="G12" s="65">
        <v>40</v>
      </c>
      <c r="H12" s="24">
        <v>7030687.01</v>
      </c>
      <c r="I12" s="66">
        <v>0</v>
      </c>
      <c r="J12" s="28">
        <f t="shared" si="0"/>
        <v>1</v>
      </c>
      <c r="K12" s="65">
        <v>39</v>
      </c>
      <c r="L12" s="29">
        <v>20</v>
      </c>
      <c r="M12" s="24">
        <v>5615447.680000001</v>
      </c>
      <c r="N12" s="66">
        <v>4492358.144</v>
      </c>
      <c r="O12" s="23">
        <v>44</v>
      </c>
      <c r="P12" s="24">
        <v>2741244.07</v>
      </c>
      <c r="Q12" s="25">
        <v>2192995.256</v>
      </c>
      <c r="R12" s="65">
        <v>14</v>
      </c>
      <c r="S12" s="24">
        <v>818432.932</v>
      </c>
      <c r="T12" s="66">
        <v>813749.7700000001</v>
      </c>
      <c r="U12" s="23">
        <v>50</v>
      </c>
      <c r="V12" s="29">
        <v>38</v>
      </c>
      <c r="W12" s="29">
        <v>20</v>
      </c>
      <c r="X12" s="24">
        <v>1876931.57</v>
      </c>
      <c r="Y12" s="25">
        <v>672558.57</v>
      </c>
    </row>
    <row r="13" spans="1:25" ht="20.25" customHeight="1">
      <c r="A13" s="30" t="s">
        <v>30</v>
      </c>
      <c r="B13" s="65">
        <v>81</v>
      </c>
      <c r="C13" s="29">
        <v>41</v>
      </c>
      <c r="D13" s="24">
        <v>17865233.14</v>
      </c>
      <c r="E13" s="66">
        <v>14292186.51</v>
      </c>
      <c r="F13" s="67">
        <v>0</v>
      </c>
      <c r="G13" s="65">
        <v>75</v>
      </c>
      <c r="H13" s="24">
        <v>16489037.51</v>
      </c>
      <c r="I13" s="66">
        <v>6</v>
      </c>
      <c r="J13" s="28">
        <f t="shared" si="0"/>
        <v>1</v>
      </c>
      <c r="K13" s="65">
        <v>75</v>
      </c>
      <c r="L13" s="29">
        <v>39</v>
      </c>
      <c r="M13" s="24">
        <v>12503349.72</v>
      </c>
      <c r="N13" s="66">
        <v>10002679.78</v>
      </c>
      <c r="O13" s="23">
        <v>71</v>
      </c>
      <c r="P13" s="24">
        <v>4823044.1</v>
      </c>
      <c r="Q13" s="25">
        <v>3858431.26</v>
      </c>
      <c r="R13" s="65">
        <v>22</v>
      </c>
      <c r="S13" s="24">
        <v>1885290.99</v>
      </c>
      <c r="T13" s="66">
        <v>1406001.68</v>
      </c>
      <c r="U13" s="23">
        <v>88</v>
      </c>
      <c r="V13" s="29">
        <v>73</v>
      </c>
      <c r="W13" s="29">
        <v>39</v>
      </c>
      <c r="X13" s="24">
        <v>3848252.99</v>
      </c>
      <c r="Y13" s="25">
        <v>1041262.61</v>
      </c>
    </row>
    <row r="14" spans="1:25" ht="20.25" customHeight="1">
      <c r="A14" s="30" t="s">
        <v>31</v>
      </c>
      <c r="B14" s="65">
        <v>71</v>
      </c>
      <c r="C14" s="29">
        <v>36</v>
      </c>
      <c r="D14" s="24">
        <v>19090558.3</v>
      </c>
      <c r="E14" s="66">
        <v>15272446.64</v>
      </c>
      <c r="F14" s="67">
        <v>0</v>
      </c>
      <c r="G14" s="65">
        <v>70</v>
      </c>
      <c r="H14" s="24">
        <v>17359329.49</v>
      </c>
      <c r="I14" s="66">
        <v>1</v>
      </c>
      <c r="J14" s="28">
        <f t="shared" si="0"/>
        <v>1</v>
      </c>
      <c r="K14" s="65">
        <v>70</v>
      </c>
      <c r="L14" s="29">
        <v>35</v>
      </c>
      <c r="M14" s="24">
        <v>15740655.38</v>
      </c>
      <c r="N14" s="66">
        <v>12592524.3</v>
      </c>
      <c r="O14" s="23">
        <v>95</v>
      </c>
      <c r="P14" s="24">
        <v>7460005.68</v>
      </c>
      <c r="Q14" s="25">
        <v>5968004.54</v>
      </c>
      <c r="R14" s="65">
        <v>54</v>
      </c>
      <c r="S14" s="24">
        <v>3827023.46</v>
      </c>
      <c r="T14" s="66">
        <v>3061618.75</v>
      </c>
      <c r="U14" s="23">
        <v>114</v>
      </c>
      <c r="V14" s="29">
        <v>78</v>
      </c>
      <c r="W14" s="29">
        <v>35</v>
      </c>
      <c r="X14" s="24">
        <v>5871425.25</v>
      </c>
      <c r="Y14" s="25">
        <v>2477649.17</v>
      </c>
    </row>
    <row r="15" spans="1:25" ht="20.25" customHeight="1">
      <c r="A15" s="30" t="s">
        <v>32</v>
      </c>
      <c r="B15" s="65">
        <v>24</v>
      </c>
      <c r="C15" s="29">
        <v>12</v>
      </c>
      <c r="D15" s="24">
        <v>5981010.58</v>
      </c>
      <c r="E15" s="66">
        <v>4784808.47</v>
      </c>
      <c r="F15" s="67">
        <v>0</v>
      </c>
      <c r="G15" s="65">
        <v>24</v>
      </c>
      <c r="H15" s="24">
        <v>5928265.76</v>
      </c>
      <c r="I15" s="66">
        <v>0</v>
      </c>
      <c r="J15" s="28">
        <f t="shared" si="0"/>
        <v>1</v>
      </c>
      <c r="K15" s="65">
        <v>24</v>
      </c>
      <c r="L15" s="29">
        <v>12</v>
      </c>
      <c r="M15" s="24">
        <v>4805447.77</v>
      </c>
      <c r="N15" s="66">
        <v>3844358.216000001</v>
      </c>
      <c r="O15" s="23">
        <v>34</v>
      </c>
      <c r="P15" s="24">
        <v>2309564.130000001</v>
      </c>
      <c r="Q15" s="25">
        <v>1847651.3100000003</v>
      </c>
      <c r="R15" s="65">
        <v>7</v>
      </c>
      <c r="S15" s="24">
        <v>269333.05</v>
      </c>
      <c r="T15" s="66">
        <v>215466.45</v>
      </c>
      <c r="U15" s="23">
        <v>32</v>
      </c>
      <c r="V15" s="29">
        <v>24</v>
      </c>
      <c r="W15" s="29">
        <v>12</v>
      </c>
      <c r="X15" s="24">
        <v>1471292.81</v>
      </c>
      <c r="Y15" s="25">
        <v>393129.41</v>
      </c>
    </row>
    <row r="16" spans="1:25" ht="20.25" customHeight="1">
      <c r="A16" s="30" t="s">
        <v>33</v>
      </c>
      <c r="B16" s="65">
        <v>62</v>
      </c>
      <c r="C16" s="29">
        <v>31</v>
      </c>
      <c r="D16" s="24">
        <v>14015624.8</v>
      </c>
      <c r="E16" s="66">
        <v>11212499.83</v>
      </c>
      <c r="F16" s="67">
        <v>0</v>
      </c>
      <c r="G16" s="65">
        <v>62</v>
      </c>
      <c r="H16" s="24">
        <v>12439504.9</v>
      </c>
      <c r="I16" s="66">
        <v>0</v>
      </c>
      <c r="J16" s="28">
        <f t="shared" si="0"/>
        <v>1</v>
      </c>
      <c r="K16" s="65">
        <v>62</v>
      </c>
      <c r="L16" s="29">
        <v>31</v>
      </c>
      <c r="M16" s="24">
        <v>11123227.22</v>
      </c>
      <c r="N16" s="66">
        <v>8898581.776</v>
      </c>
      <c r="O16" s="23">
        <v>82</v>
      </c>
      <c r="P16" s="24">
        <v>5254570.39</v>
      </c>
      <c r="Q16" s="25">
        <v>4203656.312</v>
      </c>
      <c r="R16" s="65">
        <v>55</v>
      </c>
      <c r="S16" s="24">
        <v>3726234.42</v>
      </c>
      <c r="T16" s="66">
        <v>2979869.67</v>
      </c>
      <c r="U16" s="23">
        <v>108</v>
      </c>
      <c r="V16" s="29">
        <v>61</v>
      </c>
      <c r="W16" s="29">
        <v>31</v>
      </c>
      <c r="X16" s="24">
        <v>5076242.89</v>
      </c>
      <c r="Y16" s="25">
        <v>2639716.58</v>
      </c>
    </row>
    <row r="17" spans="1:25" ht="20.25" customHeight="1">
      <c r="A17" s="30" t="s">
        <v>34</v>
      </c>
      <c r="B17" s="65">
        <v>32</v>
      </c>
      <c r="C17" s="29">
        <v>16</v>
      </c>
      <c r="D17" s="24">
        <v>5906807.05</v>
      </c>
      <c r="E17" s="66">
        <v>4725445.63</v>
      </c>
      <c r="F17" s="67">
        <v>0</v>
      </c>
      <c r="G17" s="65">
        <v>32</v>
      </c>
      <c r="H17" s="24">
        <v>6214665.66</v>
      </c>
      <c r="I17" s="66">
        <v>0</v>
      </c>
      <c r="J17" s="28">
        <f t="shared" si="0"/>
        <v>1</v>
      </c>
      <c r="K17" s="65">
        <v>32</v>
      </c>
      <c r="L17" s="29">
        <v>16</v>
      </c>
      <c r="M17" s="24">
        <v>5559023.62</v>
      </c>
      <c r="N17" s="66">
        <v>4447218.81</v>
      </c>
      <c r="O17" s="23">
        <v>43</v>
      </c>
      <c r="P17" s="24">
        <v>2922135.46</v>
      </c>
      <c r="Q17" s="25">
        <v>2337708.23</v>
      </c>
      <c r="R17" s="65">
        <v>29</v>
      </c>
      <c r="S17" s="24">
        <v>1860135.44</v>
      </c>
      <c r="T17" s="66">
        <v>1488108.29</v>
      </c>
      <c r="U17" s="23">
        <v>53</v>
      </c>
      <c r="V17" s="29">
        <v>31</v>
      </c>
      <c r="W17" s="29">
        <v>16</v>
      </c>
      <c r="X17" s="24">
        <v>2300079.08</v>
      </c>
      <c r="Y17" s="25">
        <v>1109941.76</v>
      </c>
    </row>
    <row r="18" spans="1:25" ht="20.25" customHeight="1">
      <c r="A18" s="30" t="s">
        <v>35</v>
      </c>
      <c r="B18" s="65">
        <v>32</v>
      </c>
      <c r="C18" s="29">
        <v>16</v>
      </c>
      <c r="D18" s="24">
        <v>8457638.45</v>
      </c>
      <c r="E18" s="66">
        <v>6766110.76</v>
      </c>
      <c r="F18" s="67">
        <v>0</v>
      </c>
      <c r="G18" s="65">
        <v>32</v>
      </c>
      <c r="H18" s="24">
        <v>7881754.65</v>
      </c>
      <c r="I18" s="66">
        <v>0</v>
      </c>
      <c r="J18" s="28">
        <f t="shared" si="0"/>
        <v>1</v>
      </c>
      <c r="K18" s="65">
        <v>32</v>
      </c>
      <c r="L18" s="29">
        <v>16</v>
      </c>
      <c r="M18" s="24">
        <v>7266245.14</v>
      </c>
      <c r="N18" s="66">
        <v>5812996.05</v>
      </c>
      <c r="O18" s="23">
        <v>37</v>
      </c>
      <c r="P18" s="24">
        <v>3770990.4</v>
      </c>
      <c r="Q18" s="25">
        <v>3016792.19</v>
      </c>
      <c r="R18" s="65">
        <v>19</v>
      </c>
      <c r="S18" s="24">
        <v>1568776.83</v>
      </c>
      <c r="T18" s="66">
        <v>1255021.44</v>
      </c>
      <c r="U18" s="23">
        <v>43</v>
      </c>
      <c r="V18" s="29">
        <v>32</v>
      </c>
      <c r="W18" s="29">
        <v>16</v>
      </c>
      <c r="X18" s="24">
        <v>2169903.88</v>
      </c>
      <c r="Y18" s="25">
        <v>604548.57</v>
      </c>
    </row>
    <row r="19" spans="1:25" ht="20.25" customHeight="1">
      <c r="A19" s="30" t="s">
        <v>36</v>
      </c>
      <c r="B19" s="65">
        <v>30</v>
      </c>
      <c r="C19" s="29">
        <v>15</v>
      </c>
      <c r="D19" s="24">
        <v>7843541.72</v>
      </c>
      <c r="E19" s="66">
        <v>6274833.38</v>
      </c>
      <c r="F19" s="67">
        <v>0</v>
      </c>
      <c r="G19" s="65">
        <v>29</v>
      </c>
      <c r="H19" s="24">
        <v>7279724.46</v>
      </c>
      <c r="I19" s="66">
        <v>1</v>
      </c>
      <c r="J19" s="28">
        <f t="shared" si="0"/>
        <v>1</v>
      </c>
      <c r="K19" s="65">
        <v>29</v>
      </c>
      <c r="L19" s="29">
        <v>14</v>
      </c>
      <c r="M19" s="24">
        <v>7279724.46</v>
      </c>
      <c r="N19" s="66">
        <v>5823779.57</v>
      </c>
      <c r="O19" s="23">
        <v>29</v>
      </c>
      <c r="P19" s="24">
        <v>2594901.98</v>
      </c>
      <c r="Q19" s="25">
        <v>2075921</v>
      </c>
      <c r="R19" s="65">
        <v>25</v>
      </c>
      <c r="S19" s="24">
        <v>2111917.26</v>
      </c>
      <c r="T19" s="66">
        <v>1691079.51</v>
      </c>
      <c r="U19" s="23">
        <v>50</v>
      </c>
      <c r="V19" s="29">
        <v>29</v>
      </c>
      <c r="W19" s="29">
        <v>15</v>
      </c>
      <c r="X19" s="24">
        <v>2845497.93</v>
      </c>
      <c r="Y19" s="25">
        <v>1456718.16</v>
      </c>
    </row>
    <row r="20" spans="1:25" ht="20.25" customHeight="1">
      <c r="A20" s="30" t="s">
        <v>37</v>
      </c>
      <c r="B20" s="65">
        <v>38</v>
      </c>
      <c r="C20" s="29">
        <v>19</v>
      </c>
      <c r="D20" s="24">
        <v>14079208.65</v>
      </c>
      <c r="E20" s="66">
        <v>11263366.92</v>
      </c>
      <c r="F20" s="67">
        <v>0</v>
      </c>
      <c r="G20" s="65">
        <v>38</v>
      </c>
      <c r="H20" s="24">
        <v>9225125.7</v>
      </c>
      <c r="I20" s="66">
        <v>0</v>
      </c>
      <c r="J20" s="28">
        <f t="shared" si="0"/>
        <v>1</v>
      </c>
      <c r="K20" s="65">
        <v>37</v>
      </c>
      <c r="L20" s="29">
        <v>19</v>
      </c>
      <c r="M20" s="24">
        <v>8202462.98</v>
      </c>
      <c r="N20" s="66">
        <v>6561970.38</v>
      </c>
      <c r="O20" s="23">
        <v>55</v>
      </c>
      <c r="P20" s="24">
        <v>4264442.44</v>
      </c>
      <c r="Q20" s="25">
        <v>3411553.95</v>
      </c>
      <c r="R20" s="65">
        <v>58</v>
      </c>
      <c r="S20" s="24">
        <v>3173294.81</v>
      </c>
      <c r="T20" s="66">
        <v>2472260.66</v>
      </c>
      <c r="U20" s="23">
        <v>70</v>
      </c>
      <c r="V20" s="29">
        <v>35</v>
      </c>
      <c r="W20" s="29">
        <v>18</v>
      </c>
      <c r="X20" s="24">
        <v>3693295.46</v>
      </c>
      <c r="Y20" s="25">
        <v>2162861.46</v>
      </c>
    </row>
    <row r="21" spans="1:25" ht="20.25" customHeight="1">
      <c r="A21" s="22" t="s">
        <v>38</v>
      </c>
      <c r="B21" s="65">
        <v>28</v>
      </c>
      <c r="C21" s="29">
        <v>15</v>
      </c>
      <c r="D21" s="24">
        <v>6340135.96</v>
      </c>
      <c r="E21" s="66">
        <v>5072108.77</v>
      </c>
      <c r="F21" s="67">
        <v>2</v>
      </c>
      <c r="G21" s="65">
        <v>25</v>
      </c>
      <c r="H21" s="24">
        <v>6012569.33</v>
      </c>
      <c r="I21" s="66">
        <v>1</v>
      </c>
      <c r="J21" s="28">
        <f t="shared" si="0"/>
        <v>1</v>
      </c>
      <c r="K21" s="65">
        <v>25</v>
      </c>
      <c r="L21" s="29">
        <v>13</v>
      </c>
      <c r="M21" s="24">
        <v>5120823.08</v>
      </c>
      <c r="N21" s="66">
        <v>4096658.47</v>
      </c>
      <c r="O21" s="23">
        <v>34</v>
      </c>
      <c r="P21" s="24">
        <v>2426721.43</v>
      </c>
      <c r="Q21" s="25">
        <v>1941377.14</v>
      </c>
      <c r="R21" s="65">
        <v>23</v>
      </c>
      <c r="S21" s="24">
        <v>1639251.86</v>
      </c>
      <c r="T21" s="66">
        <v>1311401.49</v>
      </c>
      <c r="U21" s="23">
        <v>46</v>
      </c>
      <c r="V21" s="29">
        <v>27</v>
      </c>
      <c r="W21" s="29">
        <v>14</v>
      </c>
      <c r="X21" s="24">
        <v>2289571.74</v>
      </c>
      <c r="Y21" s="25">
        <v>1110328.3</v>
      </c>
    </row>
    <row r="22" spans="1:25" ht="20.25" customHeight="1">
      <c r="A22" s="30" t="s">
        <v>39</v>
      </c>
      <c r="B22" s="65">
        <v>63</v>
      </c>
      <c r="C22" s="29">
        <v>31</v>
      </c>
      <c r="D22" s="24">
        <v>14387872.47</v>
      </c>
      <c r="E22" s="66">
        <v>11510297.976000002</v>
      </c>
      <c r="F22" s="67">
        <v>1</v>
      </c>
      <c r="G22" s="65">
        <v>61</v>
      </c>
      <c r="H22" s="24">
        <v>13513413.03</v>
      </c>
      <c r="I22" s="66">
        <v>0</v>
      </c>
      <c r="J22" s="28">
        <f t="shared" si="0"/>
        <v>0.9841269841269841</v>
      </c>
      <c r="K22" s="65">
        <v>61</v>
      </c>
      <c r="L22" s="29">
        <v>31</v>
      </c>
      <c r="M22" s="24">
        <v>12306043.28</v>
      </c>
      <c r="N22" s="66">
        <v>9844834.62</v>
      </c>
      <c r="O22" s="23">
        <v>76</v>
      </c>
      <c r="P22" s="24">
        <v>6522988.71</v>
      </c>
      <c r="Q22" s="25">
        <v>5218390.97</v>
      </c>
      <c r="R22" s="65">
        <v>11</v>
      </c>
      <c r="S22" s="24">
        <v>714994.9</v>
      </c>
      <c r="T22" s="66">
        <v>578395.14</v>
      </c>
      <c r="U22" s="23">
        <v>65</v>
      </c>
      <c r="V22" s="29">
        <v>59</v>
      </c>
      <c r="W22" s="29">
        <v>30</v>
      </c>
      <c r="X22" s="24">
        <v>2937160.58</v>
      </c>
      <c r="Y22" s="25">
        <v>427067.86</v>
      </c>
    </row>
    <row r="23" spans="1:25" ht="20.25" customHeight="1" thickBot="1">
      <c r="A23" s="70" t="s">
        <v>40</v>
      </c>
      <c r="B23" s="71">
        <v>30</v>
      </c>
      <c r="C23" s="39">
        <v>15</v>
      </c>
      <c r="D23" s="40">
        <v>5811144.74</v>
      </c>
      <c r="E23" s="72">
        <v>4648915.79</v>
      </c>
      <c r="F23" s="73">
        <v>0</v>
      </c>
      <c r="G23" s="71">
        <v>30</v>
      </c>
      <c r="H23" s="40">
        <v>5719716.120000001</v>
      </c>
      <c r="I23" s="72">
        <v>0</v>
      </c>
      <c r="J23" s="75">
        <f t="shared" si="0"/>
        <v>1</v>
      </c>
      <c r="K23" s="71">
        <v>30</v>
      </c>
      <c r="L23" s="39">
        <v>15</v>
      </c>
      <c r="M23" s="40">
        <v>5387271.210000001</v>
      </c>
      <c r="N23" s="72">
        <v>4309336.973999999</v>
      </c>
      <c r="O23" s="38">
        <v>33</v>
      </c>
      <c r="P23" s="40">
        <v>2051548.36</v>
      </c>
      <c r="Q23" s="41">
        <v>1641238.6880000003</v>
      </c>
      <c r="R23" s="71">
        <v>10</v>
      </c>
      <c r="S23" s="40">
        <v>476249.98</v>
      </c>
      <c r="T23" s="72">
        <v>381000</v>
      </c>
      <c r="U23" s="38">
        <v>37</v>
      </c>
      <c r="V23" s="39">
        <v>30</v>
      </c>
      <c r="W23" s="39">
        <v>15</v>
      </c>
      <c r="X23" s="40">
        <v>1373403.83</v>
      </c>
      <c r="Y23" s="41">
        <v>240938.78</v>
      </c>
    </row>
    <row r="24" spans="1:25" ht="20.25" customHeight="1" thickBot="1">
      <c r="A24" s="42" t="s">
        <v>41</v>
      </c>
      <c r="B24" s="76">
        <f aca="true" t="shared" si="1" ref="B24:I24">SUM(B8:B23)</f>
        <v>682</v>
      </c>
      <c r="C24" s="49">
        <f t="shared" si="1"/>
        <v>369</v>
      </c>
      <c r="D24" s="44">
        <f t="shared" si="1"/>
        <v>171239437.73000002</v>
      </c>
      <c r="E24" s="77">
        <f t="shared" si="1"/>
        <v>136991550.172</v>
      </c>
      <c r="F24" s="78">
        <f t="shared" si="1"/>
        <v>3</v>
      </c>
      <c r="G24" s="76">
        <f t="shared" si="1"/>
        <v>666</v>
      </c>
      <c r="H24" s="44">
        <f t="shared" si="1"/>
        <v>148278218.05</v>
      </c>
      <c r="I24" s="77">
        <f t="shared" si="1"/>
        <v>12</v>
      </c>
      <c r="J24" s="48">
        <f t="shared" si="0"/>
        <v>0.998533724340176</v>
      </c>
      <c r="K24" s="76">
        <f aca="true" t="shared" si="2" ref="K24:T24">SUM(K8:K23)</f>
        <v>664</v>
      </c>
      <c r="L24" s="49">
        <f t="shared" si="2"/>
        <v>362</v>
      </c>
      <c r="M24" s="44">
        <f t="shared" si="2"/>
        <v>129957388.03</v>
      </c>
      <c r="N24" s="77">
        <f t="shared" si="2"/>
        <v>103965430.27400002</v>
      </c>
      <c r="O24" s="43">
        <f t="shared" si="2"/>
        <v>788</v>
      </c>
      <c r="P24" s="44">
        <f t="shared" si="2"/>
        <v>60833760.35999999</v>
      </c>
      <c r="Q24" s="45">
        <f t="shared" si="2"/>
        <v>48666963.408</v>
      </c>
      <c r="R24" s="76">
        <f t="shared" si="2"/>
        <v>374</v>
      </c>
      <c r="S24" s="44">
        <f t="shared" si="2"/>
        <v>26226943.931999996</v>
      </c>
      <c r="T24" s="77">
        <f t="shared" si="2"/>
        <v>20978778.648</v>
      </c>
      <c r="U24" s="43">
        <v>933</v>
      </c>
      <c r="V24" s="49">
        <v>664</v>
      </c>
      <c r="W24" s="49">
        <v>335</v>
      </c>
      <c r="X24" s="44">
        <v>44300720.84</v>
      </c>
      <c r="Y24" s="45">
        <v>16322697.77</v>
      </c>
    </row>
    <row r="25" spans="22:23" ht="12.75">
      <c r="V25" s="96"/>
      <c r="W25" s="96"/>
    </row>
  </sheetData>
  <sheetProtection/>
  <mergeCells count="25">
    <mergeCell ref="J5:J7"/>
    <mergeCell ref="U5:Y5"/>
    <mergeCell ref="U6:U7"/>
    <mergeCell ref="V6:V7"/>
    <mergeCell ref="W6:W7"/>
    <mergeCell ref="X6:Y6"/>
    <mergeCell ref="R5:T5"/>
    <mergeCell ref="R6:R7"/>
    <mergeCell ref="S6:T6"/>
    <mergeCell ref="A1:A2"/>
    <mergeCell ref="B6:B7"/>
    <mergeCell ref="C6:C7"/>
    <mergeCell ref="D6:E6"/>
    <mergeCell ref="A5:A7"/>
    <mergeCell ref="B5:E5"/>
    <mergeCell ref="K5:N5"/>
    <mergeCell ref="O5:Q5"/>
    <mergeCell ref="F6:F7"/>
    <mergeCell ref="K6:K7"/>
    <mergeCell ref="L6:L7"/>
    <mergeCell ref="M6:N6"/>
    <mergeCell ref="O6:O7"/>
    <mergeCell ref="P6:Q6"/>
    <mergeCell ref="G6:H6"/>
    <mergeCell ref="G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pziel</dc:creator>
  <cp:keywords/>
  <dc:description/>
  <cp:lastModifiedBy>gw</cp:lastModifiedBy>
  <dcterms:created xsi:type="dcterms:W3CDTF">2010-07-27T13:56:32Z</dcterms:created>
  <dcterms:modified xsi:type="dcterms:W3CDTF">2010-08-05T12:14:08Z</dcterms:modified>
  <cp:category/>
  <cp:version/>
  <cp:contentType/>
  <cp:contentStatus/>
</cp:coreProperties>
</file>